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'一覧表女子'!$A$1:$S$52</definedName>
    <definedName name="_xlnm.Print_Area" localSheetId="1">'一覧表男子'!$A$1:$S$52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<sst xmlns="http://schemas.openxmlformats.org/spreadsheetml/2006/main" count="757" uniqueCount="543">
  <si>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</si>
  <si>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</si>
  <si>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</si>
  <si>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</si>
  <si>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</si>
  <si>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</si>
  <si>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</si>
  <si>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</si>
  <si>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</si>
  <si>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</si>
  <si>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</si>
  <si>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</si>
  <si>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</si>
  <si>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</si>
  <si>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</si>
  <si>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</si>
  <si>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</si>
  <si>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</si>
  <si>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</si>
  <si>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</si>
  <si>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</si>
  <si>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</si>
  <si>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</si>
  <si>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</si>
  <si>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</si>
  <si>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</si>
  <si>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</si>
  <si>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</si>
  <si>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</si>
  <si>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</si>
  <si>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</si>
  <si>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</si>
  <si>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</si>
  <si>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</si>
  <si>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</si>
  <si>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</si>
  <si>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</si>
  <si>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</si>
  <si>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</si>
  <si>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</si>
  <si>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</si>
  <si>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</si>
  <si>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</si>
  <si>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</si>
  <si>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</si>
  <si>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</si>
  <si>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</si>
  <si>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</si>
  <si>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</si>
  <si>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</si>
  <si>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>2年100m</t>
  </si>
  <si>
    <t>共通400m</t>
  </si>
  <si>
    <t>共通砲丸投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</si>
  <si>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</si>
  <si>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</si>
  <si>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</si>
  <si>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</si>
  <si>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</si>
  <si>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</si>
  <si>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</si>
  <si>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</si>
  <si>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</si>
  <si>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</si>
  <si>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</si>
  <si>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</si>
  <si>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</si>
  <si>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</si>
  <si>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</si>
  <si>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</si>
  <si>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</si>
  <si>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</si>
  <si>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</si>
  <si>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</si>
  <si>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</si>
  <si>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</si>
  <si>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</si>
  <si>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</si>
  <si>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</si>
  <si>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</si>
  <si>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</si>
  <si>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</si>
  <si>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</si>
  <si>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</si>
  <si>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</si>
  <si>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</si>
  <si>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</si>
  <si>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</si>
  <si>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</si>
  <si>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</si>
  <si>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</si>
  <si>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</si>
  <si>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</si>
  <si>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</si>
  <si>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</si>
  <si>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</si>
  <si>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</si>
  <si>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</si>
  <si>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</si>
  <si>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</si>
  <si>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</si>
  <si>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</si>
  <si>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</si>
  <si>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</si>
  <si>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</si>
  <si>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</si>
  <si>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ｱｲﾀﾞｲﾌｿﾞｸ</t>
  </si>
  <si>
    <t>ﾀｸﾅﾝ</t>
  </si>
  <si>
    <t>ﾕｳｼﾝ</t>
  </si>
  <si>
    <t>ｶﾂﾔﾏ</t>
  </si>
  <si>
    <t>ﾏﾂﾔﾏﾐﾅﾐ</t>
  </si>
  <si>
    <t>ﾄﾞｲ</t>
  </si>
  <si>
    <t>ﾏﾂﾔﾏﾆｼ</t>
  </si>
  <si>
    <t>ﾆｲﾊﾏﾋｶﾞｼ</t>
  </si>
  <si>
    <t>ﾄﾞｳｺﾞ</t>
  </si>
  <si>
    <t>ﾆｲﾊﾏﾆｼ</t>
  </si>
  <si>
    <t>ｶﾓｶﾞﾜ</t>
  </si>
  <si>
    <t>ｳﾁﾐﾔ</t>
  </si>
  <si>
    <t>ﾐﾂﾊﾏ</t>
  </si>
  <si>
    <t>愛媛陸協</t>
  </si>
  <si>
    <t>ｴﾋﾒﾘｸｼﾞｮｳｷｮｳｷﾞｷｮｳｶｲ</t>
  </si>
  <si>
    <t>ﾊﾌﾞ</t>
  </si>
  <si>
    <t>ﾂﾀﾞ</t>
  </si>
  <si>
    <t>ﾖﾄﾞ</t>
  </si>
  <si>
    <t>ｸﾒ</t>
  </si>
  <si>
    <t>ｲﾏﾊﾞﾘﾆｼ</t>
  </si>
  <si>
    <t>ﾐﾅﾐﾀﾞｲﾆ</t>
  </si>
  <si>
    <t>ｲﾏﾊﾞﾘﾐﾅﾐ</t>
  </si>
  <si>
    <t>ｵﾉ</t>
  </si>
  <si>
    <t>ｸﾀﾆ</t>
  </si>
  <si>
    <t>ｸﾜﾊﾞﾗ</t>
  </si>
  <si>
    <t>ｵｵｼﾏ</t>
  </si>
  <si>
    <t>ﾂﾊﾞｷ</t>
  </si>
  <si>
    <t>ﾊｶﾀ</t>
  </si>
  <si>
    <t>ｱｲｺｳ</t>
  </si>
  <si>
    <t>ﾕｹﾞ</t>
  </si>
  <si>
    <t>ｼﾞｮｳｾｲ</t>
  </si>
  <si>
    <t>ﾏﾂﾔﾏｷﾀ</t>
  </si>
  <si>
    <t>ﾏﾂﾔﾏﾋｶﾞｼ</t>
  </si>
  <si>
    <t>ｲﾏﾊﾞﾘﾋﾖｼ</t>
  </si>
  <si>
    <t>ﾁｶﾐ</t>
  </si>
  <si>
    <t>ﾀﾁﾊﾞﾅ</t>
  </si>
  <si>
    <t>ｻｸﾗｲ</t>
  </si>
  <si>
    <t>ｻｲｼﾞｮｳｸﾗﾌﾞ</t>
  </si>
  <si>
    <t>ｼﾞｮｳﾅﾝ</t>
  </si>
  <si>
    <t>ｼﾞｮｳﾎｸ</t>
  </si>
  <si>
    <t>ｼﾞｮｳﾄｳ</t>
  </si>
  <si>
    <t>ｲｶﾀ</t>
  </si>
  <si>
    <t>ﾏﾂｶﾔ</t>
  </si>
  <si>
    <t>ｱｵｲｼ</t>
  </si>
  <si>
    <t>ﾆｲﾊﾏｷﾀ</t>
  </si>
  <si>
    <t>ｳﾁｺ</t>
  </si>
  <si>
    <t>ｽﾐﾉ</t>
  </si>
  <si>
    <t>ｶﾜﾋｶﾞｼ</t>
  </si>
  <si>
    <t>ｵｵｽﾞﾋｶﾞｼ</t>
  </si>
  <si>
    <t>ﾐｶﾒ</t>
  </si>
  <si>
    <t>ｵｵｽﾞﾐﾅﾐ</t>
  </si>
  <si>
    <t>ｳﾜ</t>
  </si>
  <si>
    <t>ｵｵｽﾞｷﾀ</t>
  </si>
  <si>
    <t>ﾉﾑﾗ</t>
  </si>
  <si>
    <t>ｺｳﾄｳ</t>
  </si>
  <si>
    <t>ｶﾜﾉｴﾐﾅﾐ</t>
  </si>
  <si>
    <t>ｶﾜﾉｴｷﾀ</t>
  </si>
  <si>
    <t>ｺｳﾅﾝ</t>
  </si>
  <si>
    <t>ﾖｼﾀﾞ</t>
  </si>
  <si>
    <t>ﾎｳｼﾞｮｳｷﾀ</t>
  </si>
  <si>
    <t>ﾐﾏ</t>
  </si>
  <si>
    <t>ﾎｳｼﾞｮｳﾐﾅﾐ</t>
  </si>
  <si>
    <t>ﾂｼﾏ</t>
  </si>
  <si>
    <t>ﾅｶｼﾞﾏ</t>
  </si>
  <si>
    <t>ｼｹﾞﾉﾌﾞ</t>
  </si>
  <si>
    <t>ｲﾏﾋｶﾞｼﾁｭｳﾄｳ</t>
  </si>
  <si>
    <t>ｵｵﾆｼ</t>
  </si>
  <si>
    <t>ｲﾜｷﾞ</t>
  </si>
  <si>
    <t>ﾍﾞｯｼ</t>
  </si>
  <si>
    <t>ｸﾏ</t>
  </si>
  <si>
    <t>ﾄﾍﾞ</t>
  </si>
  <si>
    <t>ｲﾏﾊﾞﾘﾒｲﾄｸ</t>
  </si>
  <si>
    <t>ﾋﾛﾐ</t>
  </si>
  <si>
    <t>ﾋﾖｼ</t>
  </si>
  <si>
    <t>ﾐｼｮｳ</t>
  </si>
  <si>
    <t>ｼﾞｮｳﾍﾝ</t>
  </si>
  <si>
    <t>ﾎﾅｲ</t>
  </si>
  <si>
    <t>ﾅｶﾊｷﾞ</t>
  </si>
  <si>
    <t>ｵｵﾐｼﾏ</t>
  </si>
  <si>
    <t>ｵｶﾀﾞ</t>
  </si>
  <si>
    <t>ﾏﾂﾔﾏﾆｼﾁｭｳﾄｳ</t>
  </si>
  <si>
    <t>ｶﾜｳﾁ</t>
  </si>
  <si>
    <t>ﾕﾔﾏ</t>
  </si>
  <si>
    <t>ｷﾀｺﾞｳ</t>
  </si>
  <si>
    <t>ﾀｶﾊﾏ</t>
  </si>
  <si>
    <t>ｼｺｸﾁｭｳｵｳｼﾘｯｷｮｳ</t>
  </si>
  <si>
    <t>ﾐｼﾏﾋｶﾞｼ</t>
  </si>
  <si>
    <t>ｼﾉﾔﾏ</t>
  </si>
  <si>
    <t>ｱｻｸﾗ</t>
  </si>
  <si>
    <t>ｱｹﾊﾏ</t>
  </si>
  <si>
    <t>ﾆｯﾀｾｲｳｳﾝ</t>
  </si>
  <si>
    <t>ｻｲﾋﾞﾍｲｾｲ</t>
  </si>
  <si>
    <t>01030</t>
  </si>
  <si>
    <t>03230</t>
  </si>
  <si>
    <t>〒</t>
  </si>
  <si>
    <t>〒</t>
  </si>
  <si>
    <t>1年100m</t>
  </si>
  <si>
    <t>3年100m</t>
  </si>
  <si>
    <t>共通200m</t>
  </si>
  <si>
    <t>共通800m</t>
  </si>
  <si>
    <t>1年1500m</t>
  </si>
  <si>
    <t>共通1500m</t>
  </si>
  <si>
    <t>共通3000m</t>
  </si>
  <si>
    <t>共通110mH</t>
  </si>
  <si>
    <t>共通走高跳</t>
  </si>
  <si>
    <t>共通走幅跳</t>
  </si>
  <si>
    <t>共通100mH</t>
  </si>
  <si>
    <t>00231</t>
  </si>
  <si>
    <t>00232</t>
  </si>
  <si>
    <t>00233</t>
  </si>
  <si>
    <t>00330</t>
  </si>
  <si>
    <t>00630</t>
  </si>
  <si>
    <t>00831</t>
  </si>
  <si>
    <t>00830</t>
  </si>
  <si>
    <t>04230</t>
  </si>
  <si>
    <t>07130</t>
  </si>
  <si>
    <t>07330</t>
  </si>
  <si>
    <t>08530</t>
  </si>
  <si>
    <t>00232</t>
  </si>
  <si>
    <t>00233</t>
  </si>
  <si>
    <t>00330</t>
  </si>
  <si>
    <t>00530</t>
  </si>
  <si>
    <t>00630</t>
  </si>
  <si>
    <t>00831</t>
  </si>
  <si>
    <t>00830</t>
  </si>
  <si>
    <t>07130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</si>
  <si>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</si>
  <si>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</si>
  <si>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</si>
  <si>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</si>
  <si>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</si>
  <si>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</si>
  <si>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</si>
  <si>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</si>
  <si>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</si>
  <si>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</si>
  <si>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</si>
  <si>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</si>
  <si>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</si>
  <si>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</si>
  <si>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</si>
  <si>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</si>
  <si>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</si>
  <si>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</si>
  <si>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</si>
  <si>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</si>
  <si>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</si>
  <si>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</si>
  <si>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</si>
  <si>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</si>
  <si>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</si>
  <si>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</si>
  <si>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</si>
  <si>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</si>
  <si>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</si>
  <si>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</si>
  <si>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</si>
  <si>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</si>
  <si>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</si>
  <si>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</si>
  <si>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</si>
  <si>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</si>
  <si>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</si>
  <si>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</si>
  <si>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</si>
  <si>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</si>
  <si>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</si>
  <si>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</si>
  <si>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</si>
  <si>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</si>
  <si>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</si>
  <si>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</si>
  <si>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</si>
  <si>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</si>
  <si>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</si>
  <si>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</si>
  <si>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</si>
  <si>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</si>
  <si>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</si>
  <si>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</si>
  <si>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</si>
  <si>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</si>
  <si>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</si>
  <si>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</si>
  <si>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</si>
  <si>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</si>
  <si>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</si>
  <si>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愛大附属中</t>
  </si>
  <si>
    <t>拓南中</t>
  </si>
  <si>
    <t>雄新中</t>
  </si>
  <si>
    <t>勝山中</t>
  </si>
  <si>
    <t>松山南中</t>
  </si>
  <si>
    <t>松山西中</t>
  </si>
  <si>
    <t>道後中</t>
  </si>
  <si>
    <t>鴨川中</t>
  </si>
  <si>
    <t>内宮中</t>
  </si>
  <si>
    <t>三津浜中</t>
  </si>
  <si>
    <t>垣生中</t>
  </si>
  <si>
    <t>津田中</t>
  </si>
  <si>
    <t>余土中</t>
  </si>
  <si>
    <t>久米中</t>
  </si>
  <si>
    <t>南第二中</t>
  </si>
  <si>
    <t>小野中</t>
  </si>
  <si>
    <t>久谷中</t>
  </si>
  <si>
    <t>桑原中</t>
  </si>
  <si>
    <t>椿中</t>
  </si>
  <si>
    <t>愛光中</t>
  </si>
  <si>
    <t>城西中</t>
  </si>
  <si>
    <t>松山北中</t>
  </si>
  <si>
    <t>今治日吉中</t>
  </si>
  <si>
    <t>近見中</t>
  </si>
  <si>
    <t>立花中</t>
  </si>
  <si>
    <t>桜井中</t>
  </si>
  <si>
    <t>今治南中</t>
  </si>
  <si>
    <t>今治西中</t>
  </si>
  <si>
    <t>城南中</t>
  </si>
  <si>
    <t>城北中</t>
  </si>
  <si>
    <t>城東中</t>
  </si>
  <si>
    <t>伊方中</t>
  </si>
  <si>
    <t>松柏中</t>
  </si>
  <si>
    <t>青石中</t>
  </si>
  <si>
    <t>新居浜北中</t>
  </si>
  <si>
    <t>角野中</t>
  </si>
  <si>
    <t>川東中</t>
  </si>
  <si>
    <t>西条南中</t>
  </si>
  <si>
    <t>西条北中</t>
  </si>
  <si>
    <t>大洲東中</t>
  </si>
  <si>
    <t>大洲南中</t>
  </si>
  <si>
    <t>大洲北中</t>
  </si>
  <si>
    <t>肱東中</t>
  </si>
  <si>
    <t>川之江南中</t>
  </si>
  <si>
    <t>川之江北中</t>
  </si>
  <si>
    <t>港南中</t>
  </si>
  <si>
    <t>北条北中</t>
  </si>
  <si>
    <t>北条南中</t>
  </si>
  <si>
    <t>東予東中</t>
  </si>
  <si>
    <t>河北中</t>
  </si>
  <si>
    <t>中島中</t>
  </si>
  <si>
    <t>重信中</t>
  </si>
  <si>
    <t>大西中</t>
  </si>
  <si>
    <t>伯方中</t>
  </si>
  <si>
    <t>弓削中</t>
  </si>
  <si>
    <t>岩城中</t>
  </si>
  <si>
    <t>小松中</t>
  </si>
  <si>
    <t>土居中</t>
  </si>
  <si>
    <t>別子中</t>
  </si>
  <si>
    <t>久万中</t>
  </si>
  <si>
    <t>砥部中</t>
  </si>
  <si>
    <t>三瓶中</t>
  </si>
  <si>
    <t>宇和中</t>
  </si>
  <si>
    <t>野村中</t>
  </si>
  <si>
    <t>吉田中</t>
  </si>
  <si>
    <t>三間中</t>
  </si>
  <si>
    <t>広見中</t>
  </si>
  <si>
    <t>津島中</t>
  </si>
  <si>
    <t>日吉中</t>
  </si>
  <si>
    <t>御荘中</t>
  </si>
  <si>
    <t>城辺中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</si>
  <si>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</si>
  <si>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</si>
  <si>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</si>
  <si>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</si>
  <si>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</si>
  <si>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</si>
  <si>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</si>
  <si>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</si>
  <si>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</si>
  <si>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</si>
  <si>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</si>
  <si>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西条東中</t>
  </si>
  <si>
    <t>丹原西中</t>
  </si>
  <si>
    <t>丹原東中</t>
  </si>
  <si>
    <t>高浜中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</si>
  <si>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</si>
  <si>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</si>
  <si>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</si>
  <si>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</si>
  <si>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</si>
  <si>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</si>
  <si>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</si>
  <si>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</si>
  <si>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</si>
  <si>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西条東中</t>
  </si>
  <si>
    <t>宇和町小学校</t>
  </si>
  <si>
    <t>ｳﾜﾏﾁｼｮｳｶﾞｯｺｳ</t>
  </si>
  <si>
    <t>ﾐｼﾏﾆｼ</t>
  </si>
  <si>
    <t>愛媛県東予地区中学記録会</t>
  </si>
  <si>
    <t>大島中</t>
  </si>
  <si>
    <t>泉川中</t>
  </si>
  <si>
    <t>船木中</t>
  </si>
  <si>
    <t>プログラム必要冊数</t>
  </si>
  <si>
    <t>冊</t>
  </si>
  <si>
    <t>金額</t>
  </si>
  <si>
    <t>※一冊　300円</t>
  </si>
  <si>
    <t>必要でない場合は「0」を記入</t>
  </si>
  <si>
    <t>※男子のシートにプログラムの必要冊数を記入してください。</t>
  </si>
  <si>
    <t>愛媛大学教育学部附属中学校</t>
  </si>
  <si>
    <t>松山市立雄新中学校</t>
  </si>
  <si>
    <t>松山市立勝山中学校</t>
  </si>
  <si>
    <t>松山東中</t>
  </si>
  <si>
    <t>松山市立東中学校</t>
  </si>
  <si>
    <t>松山市立南中学校</t>
  </si>
  <si>
    <t>松山市立西中学校</t>
  </si>
  <si>
    <t>松山市立道後中学校</t>
  </si>
  <si>
    <t>松山市立鴨川中学校</t>
  </si>
  <si>
    <t>松山市立内宮中学校</t>
  </si>
  <si>
    <t>松山市立三津浜中学校</t>
  </si>
  <si>
    <t>松山市立垣生中学校</t>
  </si>
  <si>
    <t>松山市立津田中学校</t>
  </si>
  <si>
    <t>松山市立余土中学校</t>
  </si>
  <si>
    <t>松山市立久米中学校</t>
  </si>
  <si>
    <t>松山市立南第二中学校</t>
  </si>
  <si>
    <t>松山市立小野中学校</t>
  </si>
  <si>
    <t>松山市立久谷中学校</t>
  </si>
  <si>
    <t>松山市立桑原中学校</t>
  </si>
  <si>
    <t>松山市立椿中学校</t>
  </si>
  <si>
    <t>愛光中学校</t>
  </si>
  <si>
    <t>松山市立城西中学校</t>
  </si>
  <si>
    <t>松山市立北中学校</t>
  </si>
  <si>
    <t>美須賀中</t>
  </si>
  <si>
    <t>今治市立美須賀中学校</t>
  </si>
  <si>
    <t>ﾐｽｶ</t>
  </si>
  <si>
    <t>今治市立日吉中学校</t>
  </si>
  <si>
    <t>今治市立近見中学校</t>
  </si>
  <si>
    <t>今治市立立花中学校</t>
  </si>
  <si>
    <t>今治市立桜井中学校</t>
  </si>
  <si>
    <t>今治市立南中学校</t>
  </si>
  <si>
    <t>今治市立西中学校</t>
  </si>
  <si>
    <t>宇和島市立城南中学校</t>
  </si>
  <si>
    <t>宇和島市立城北中学校</t>
  </si>
  <si>
    <t>宇和島市立城東中学校</t>
  </si>
  <si>
    <t>伊方町立伊方中学校</t>
  </si>
  <si>
    <t>八幡浜市立松柏中学校</t>
  </si>
  <si>
    <t>八幡浜市立青石中学校</t>
  </si>
  <si>
    <t>新居浜市立北中学校</t>
  </si>
  <si>
    <t>新居浜市立角野中学校</t>
  </si>
  <si>
    <t>新居浜市立川東中学校</t>
  </si>
  <si>
    <t>西条市立西条南中学校</t>
  </si>
  <si>
    <t>西条市立西条北中学校</t>
  </si>
  <si>
    <t>大洲市立大洲東中学校</t>
  </si>
  <si>
    <t>大洲市立大洲南中学校</t>
  </si>
  <si>
    <t>大洲市立大洲北中学校</t>
  </si>
  <si>
    <t>大洲市立肱東中学校</t>
  </si>
  <si>
    <t>平野中</t>
  </si>
  <si>
    <t>大洲市立平野中学校</t>
  </si>
  <si>
    <t>ﾋﾗﾉ</t>
  </si>
  <si>
    <t>四国中央市立川之江南中学校</t>
  </si>
  <si>
    <t>四国中央市立川之江北中学校</t>
  </si>
  <si>
    <t>伊予市立港南中学校</t>
  </si>
  <si>
    <t>松山市立北条北中学校</t>
  </si>
  <si>
    <t>松山市立北条南中学校</t>
  </si>
  <si>
    <t>西条市立東予東中学校</t>
  </si>
  <si>
    <t>東予西中</t>
  </si>
  <si>
    <t>西条市立東予西中学校</t>
  </si>
  <si>
    <t>ﾄｳﾖﾋｼ</t>
  </si>
  <si>
    <t>西条市立河北中学校</t>
  </si>
  <si>
    <t>松山市立中島中学校</t>
  </si>
  <si>
    <t>東温市立重信中学校</t>
  </si>
  <si>
    <t>今治市立大西中学校</t>
  </si>
  <si>
    <t>吉海中</t>
  </si>
  <si>
    <t>今治市立吉海中学校</t>
  </si>
  <si>
    <t>ﾖｼｳﾐ</t>
  </si>
  <si>
    <t>宮窪中</t>
  </si>
  <si>
    <t>今治市立宮窪中学校</t>
  </si>
  <si>
    <t>ﾐﾔｸﾎﾞ</t>
  </si>
  <si>
    <t>西伯方中</t>
  </si>
  <si>
    <t>今治市立西伯方中学校</t>
  </si>
  <si>
    <t>ﾆｼﾊｶﾀ</t>
  </si>
  <si>
    <t>今治市立伯方中学校</t>
  </si>
  <si>
    <t>上島町立弓削中学校</t>
  </si>
  <si>
    <t>今治市立大島中学校</t>
  </si>
  <si>
    <t>上浦中</t>
  </si>
  <si>
    <t>今治市立上浦中学校</t>
  </si>
  <si>
    <t>ｶﾐｳﾗ</t>
  </si>
  <si>
    <t>上島町立岩城中学校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</si>
  <si>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</si>
  <si>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</si>
  <si>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</si>
  <si>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</si>
  <si>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</si>
  <si>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内子中</t>
  </si>
  <si>
    <t>内子町立内子中学校</t>
  </si>
  <si>
    <t>西予市立三瓶中学校</t>
  </si>
  <si>
    <t>西予市立宇和中学校</t>
  </si>
  <si>
    <t>西予市立野村中学校</t>
  </si>
  <si>
    <t>宇和島市立吉田中学校</t>
  </si>
  <si>
    <t>宇和島市立三間中学校</t>
  </si>
  <si>
    <t>鬼北町立広見中学校</t>
  </si>
  <si>
    <t>宇和島市立津島中学校</t>
  </si>
  <si>
    <t>鬼北町立日吉中学校</t>
  </si>
  <si>
    <t>愛南町立御荘中学校</t>
  </si>
  <si>
    <t>愛南町立城辺中学校</t>
  </si>
  <si>
    <t>八幡浜市立保内中学校</t>
  </si>
  <si>
    <t>新居浜市立中萩中学校</t>
  </si>
  <si>
    <t>今治市立大三島中学校</t>
  </si>
  <si>
    <t>松前町立岡田中学校</t>
  </si>
  <si>
    <t>新居浜市立東中学校</t>
  </si>
  <si>
    <t>新居浜市立西中学校</t>
  </si>
  <si>
    <t>新居浜市立泉川中学校</t>
  </si>
  <si>
    <t>ｲｽﾞﾐｶﾜ</t>
  </si>
  <si>
    <t>愛媛県立今治東中等教育学校中学校</t>
  </si>
  <si>
    <t>愛媛県立松山西中等教育学校中学校</t>
  </si>
  <si>
    <t>東温市立川内中学校</t>
  </si>
  <si>
    <t>湯山中学校</t>
  </si>
  <si>
    <t>今治市立北郷中学校</t>
  </si>
  <si>
    <t>西条市立西条東中学校</t>
  </si>
  <si>
    <t>西条市立丹原西中学校</t>
  </si>
  <si>
    <t>西条市立丹原東中学校</t>
  </si>
  <si>
    <t>高浜中学校</t>
  </si>
  <si>
    <t>西条市立西条西中学校</t>
  </si>
  <si>
    <t>今治明徳中学校</t>
  </si>
  <si>
    <t>四国中央市立三島東中学校</t>
  </si>
  <si>
    <t>四国中央市立三島西中学校</t>
  </si>
  <si>
    <t>三島南中</t>
  </si>
  <si>
    <t>四国中央市立三島南中学校</t>
  </si>
  <si>
    <t>ﾐｼﾏﾐﾅﾐ</t>
  </si>
  <si>
    <t>篠山中学校</t>
  </si>
  <si>
    <t>宇南中等中</t>
  </si>
  <si>
    <t>宇和島南中等教育学校</t>
  </si>
  <si>
    <t>ｳﾜｼﾞﾏﾐﾅﾐﾁｭｳﾄｳ</t>
  </si>
  <si>
    <t>今治市立朝倉中学校</t>
  </si>
  <si>
    <t>新居浜市立船木中学校</t>
  </si>
  <si>
    <t>ﾌﾅｷ</t>
  </si>
  <si>
    <t>西予市立明浜中学校</t>
  </si>
  <si>
    <t>新田青雲中等教育学校中学校</t>
  </si>
  <si>
    <t>済美平成中等教育学校中学校</t>
  </si>
  <si>
    <t>四国中央AC</t>
  </si>
  <si>
    <t>四国中央ＡＣ</t>
  </si>
  <si>
    <t>ｼｺｸﾁｭｳｵｳAC</t>
  </si>
  <si>
    <t>NINOS</t>
  </si>
  <si>
    <t>四国中央市陸協</t>
  </si>
  <si>
    <t>所属団体</t>
  </si>
  <si>
    <t>松山市立拓南中学校</t>
  </si>
  <si>
    <t>07330</t>
  </si>
  <si>
    <t>08330</t>
  </si>
  <si>
    <t>07430</t>
  </si>
  <si>
    <t>共通三段跳</t>
  </si>
  <si>
    <t>2023年　　月　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</si>
</sst>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</numFmts>
  <fonts count="69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1"/>
      <color rgb="FFFF0000"/>
      <name val="ＭＳ ゴシック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/>
    </xf>
    <xf numFmtId="0" fontId="8" fillId="0" borderId="0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1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62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0" fontId="10" fillId="24" borderId="26" xfId="61" applyFont="1" applyFill="1" applyBorder="1" applyAlignment="1">
      <alignment horizontal="center" vertical="center"/>
      <protection/>
    </xf>
    <xf numFmtId="0" fontId="14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right" vertical="center" shrinkToFit="1"/>
    </xf>
    <xf numFmtId="49" fontId="14" fillId="24" borderId="30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center" vertical="center" wrapText="1"/>
    </xf>
    <xf numFmtId="49" fontId="14" fillId="24" borderId="32" xfId="0" applyNumberFormat="1" applyFont="1" applyFill="1" applyBorder="1" applyAlignment="1">
      <alignment horizontal="right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7" fillId="24" borderId="26" xfId="61" applyFont="1" applyFill="1" applyBorder="1" applyAlignment="1">
      <alignment horizontal="center" vertical="center"/>
      <protection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right" vertical="center" shrinkToFit="1"/>
    </xf>
    <xf numFmtId="49" fontId="15" fillId="24" borderId="30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1" xfId="0" applyFont="1" applyFill="1" applyBorder="1" applyAlignment="1">
      <alignment horizontal="center" vertical="center" wrapText="1"/>
    </xf>
    <xf numFmtId="49" fontId="15" fillId="24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5" borderId="34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52" fillId="26" borderId="24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right" vertical="center"/>
      <protection locked="0"/>
    </xf>
    <xf numFmtId="0" fontId="58" fillId="0" borderId="36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49" fontId="13" fillId="0" borderId="45" xfId="0" applyNumberFormat="1" applyFont="1" applyBorder="1" applyAlignment="1" applyProtection="1">
      <alignment horizontal="right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right" vertical="center"/>
      <protection locked="0"/>
    </xf>
    <xf numFmtId="0" fontId="15" fillId="24" borderId="49" xfId="0" applyFont="1" applyFill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shrinkToFi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right" vertical="center" shrinkToFit="1"/>
      <protection locked="0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right" vertical="center"/>
      <protection locked="0"/>
    </xf>
    <xf numFmtId="0" fontId="14" fillId="24" borderId="4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4" xfId="0" applyFont="1" applyFill="1" applyBorder="1" applyAlignment="1">
      <alignment horizontal="center" vertical="center"/>
    </xf>
    <xf numFmtId="0" fontId="59" fillId="25" borderId="54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8" fillId="0" borderId="25" xfId="61" applyFont="1" applyFill="1" applyBorder="1" applyAlignment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55" xfId="61" applyFont="1" applyFill="1" applyBorder="1" applyAlignment="1">
      <alignment vertical="center"/>
      <protection/>
    </xf>
    <xf numFmtId="0" fontId="8" fillId="0" borderId="56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8" fillId="0" borderId="57" xfId="61" applyFont="1" applyFill="1" applyBorder="1" applyAlignment="1">
      <alignment vertical="center"/>
      <protection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right" vertical="center" shrinkToFit="1"/>
      <protection locked="0"/>
    </xf>
    <xf numFmtId="0" fontId="58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58" fillId="0" borderId="37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24" borderId="20" xfId="0" applyFont="1" applyFill="1" applyBorder="1" applyAlignment="1" applyProtection="1">
      <alignment horizontal="right" vertical="center" shrinkToFit="1"/>
      <protection/>
    </xf>
    <xf numFmtId="0" fontId="15" fillId="0" borderId="38" xfId="0" applyFont="1" applyBorder="1" applyAlignment="1" applyProtection="1">
      <alignment horizontal="right" vertical="center" shrinkToFit="1"/>
      <protection/>
    </xf>
    <xf numFmtId="0" fontId="15" fillId="0" borderId="43" xfId="0" applyFont="1" applyBorder="1" applyAlignment="1" applyProtection="1">
      <alignment horizontal="right" vertical="center" shrinkToFit="1"/>
      <protection/>
    </xf>
    <xf numFmtId="0" fontId="15" fillId="0" borderId="20" xfId="0" applyFont="1" applyBorder="1" applyAlignment="1" applyProtection="1">
      <alignment horizontal="right" vertical="center" shrinkToFit="1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right" vertical="center" shrinkToFit="1"/>
      <protection/>
    </xf>
    <xf numFmtId="0" fontId="14" fillId="0" borderId="20" xfId="0" applyFont="1" applyBorder="1" applyAlignment="1" applyProtection="1">
      <alignment horizontal="right" vertical="center" shrinkToFit="1"/>
      <protection/>
    </xf>
    <xf numFmtId="0" fontId="14" fillId="0" borderId="43" xfId="0" applyFont="1" applyBorder="1" applyAlignment="1" applyProtection="1">
      <alignment horizontal="right" vertical="center" shrinkToFit="1"/>
      <protection/>
    </xf>
    <xf numFmtId="0" fontId="58" fillId="0" borderId="14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38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vertical="center"/>
      <protection/>
    </xf>
    <xf numFmtId="0" fontId="60" fillId="0" borderId="61" xfId="0" applyFont="1" applyBorder="1" applyAlignment="1" applyProtection="1">
      <alignment vertical="center"/>
      <protection/>
    </xf>
    <xf numFmtId="0" fontId="58" fillId="0" borderId="61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61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62" xfId="61" applyFont="1" applyFill="1" applyBorder="1" applyAlignment="1">
      <alignment vertical="center"/>
      <protection/>
    </xf>
    <xf numFmtId="0" fontId="61" fillId="26" borderId="55" xfId="0" applyFont="1" applyFill="1" applyBorder="1" applyAlignment="1">
      <alignment horizontal="center" vertical="center" shrinkToFit="1"/>
    </xf>
    <xf numFmtId="0" fontId="61" fillId="21" borderId="16" xfId="0" applyFont="1" applyFill="1" applyBorder="1" applyAlignment="1">
      <alignment horizontal="center" vertical="center" shrinkToFit="1"/>
    </xf>
    <xf numFmtId="49" fontId="62" fillId="26" borderId="55" xfId="0" applyNumberFormat="1" applyFont="1" applyFill="1" applyBorder="1" applyAlignment="1">
      <alignment horizontal="right" vertical="center"/>
    </xf>
    <xf numFmtId="49" fontId="63" fillId="0" borderId="55" xfId="0" applyNumberFormat="1" applyFont="1" applyBorder="1" applyAlignment="1">
      <alignment horizontal="right" vertical="center"/>
    </xf>
    <xf numFmtId="49" fontId="63" fillId="0" borderId="56" xfId="0" applyNumberFormat="1" applyFont="1" applyBorder="1" applyAlignment="1">
      <alignment horizontal="right" vertical="center"/>
    </xf>
    <xf numFmtId="49" fontId="64" fillId="21" borderId="16" xfId="0" applyNumberFormat="1" applyFont="1" applyFill="1" applyBorder="1" applyAlignment="1">
      <alignment horizontal="right" vertical="center"/>
    </xf>
    <xf numFmtId="49" fontId="59" fillId="21" borderId="16" xfId="0" applyNumberFormat="1" applyFont="1" applyFill="1" applyBorder="1" applyAlignment="1">
      <alignment horizontal="right" vertical="center"/>
    </xf>
    <xf numFmtId="49" fontId="63" fillId="0" borderId="16" xfId="0" applyNumberFormat="1" applyFont="1" applyBorder="1" applyAlignment="1">
      <alignment horizontal="right" vertical="center"/>
    </xf>
    <xf numFmtId="49" fontId="63" fillId="0" borderId="52" xfId="0" applyNumberFormat="1" applyFont="1" applyBorder="1" applyAlignment="1">
      <alignment horizontal="right" vertical="center"/>
    </xf>
    <xf numFmtId="49" fontId="59" fillId="25" borderId="54" xfId="0" applyNumberFormat="1" applyFont="1" applyFill="1" applyBorder="1" applyAlignment="1">
      <alignment horizontal="right" vertical="center"/>
    </xf>
    <xf numFmtId="49" fontId="63" fillId="25" borderId="63" xfId="0" applyNumberFormat="1" applyFont="1" applyFill="1" applyBorder="1" applyAlignment="1">
      <alignment horizontal="right" vertical="center"/>
    </xf>
    <xf numFmtId="49" fontId="63" fillId="25" borderId="54" xfId="0" applyNumberFormat="1" applyFont="1" applyFill="1" applyBorder="1" applyAlignment="1">
      <alignment horizontal="right" vertical="center"/>
    </xf>
    <xf numFmtId="49" fontId="63" fillId="25" borderId="64" xfId="0" applyNumberFormat="1" applyFont="1" applyFill="1" applyBorder="1" applyAlignment="1">
      <alignment horizontal="right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/>
    </xf>
    <xf numFmtId="0" fontId="8" fillId="0" borderId="18" xfId="62" applyFont="1" applyBorder="1" applyAlignment="1">
      <alignment horizontal="right"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65" xfId="62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0" fontId="0" fillId="0" borderId="6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38" fontId="18" fillId="0" borderId="14" xfId="49" applyFont="1" applyBorder="1" applyAlignment="1" applyProtection="1">
      <alignment horizontal="right" vertical="center"/>
      <protection/>
    </xf>
    <xf numFmtId="38" fontId="18" fillId="0" borderId="37" xfId="49" applyFont="1" applyBorder="1" applyAlignment="1" applyProtection="1">
      <alignment horizontal="right" vertical="center"/>
      <protection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7" xfId="49" applyFont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/>
    </xf>
    <xf numFmtId="0" fontId="0" fillId="0" borderId="71" xfId="0" applyBorder="1" applyAlignment="1" applyProtection="1">
      <alignment horizontal="left" vertical="center"/>
      <protection/>
    </xf>
    <xf numFmtId="0" fontId="0" fillId="0" borderId="26" xfId="0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0" fillId="0" borderId="69" xfId="0" applyBorder="1" applyAlignment="1">
      <alignment vertical="center"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9" fillId="0" borderId="67" xfId="0" applyFont="1" applyBorder="1" applyAlignment="1" applyProtection="1">
      <alignment horizontal="center" vertical="center" textRotation="255"/>
      <protection/>
    </xf>
    <xf numFmtId="0" fontId="19" fillId="0" borderId="72" xfId="0" applyFont="1" applyBorder="1" applyAlignment="1" applyProtection="1">
      <alignment horizontal="center" vertical="center" textRotation="255"/>
      <protection/>
    </xf>
    <xf numFmtId="0" fontId="19" fillId="0" borderId="25" xfId="0" applyFont="1" applyBorder="1" applyAlignment="1" applyProtection="1">
      <alignment horizontal="center" vertical="center" textRotation="255"/>
      <protection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right" vertical="center"/>
      <protection locked="0"/>
    </xf>
    <xf numFmtId="0" fontId="0" fillId="0" borderId="61" xfId="0" applyBorder="1" applyAlignment="1" applyProtection="1">
      <alignment horizontal="right" vertical="center"/>
      <protection locked="0"/>
    </xf>
    <xf numFmtId="0" fontId="21" fillId="0" borderId="61" xfId="0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65" fillId="0" borderId="37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27" fillId="0" borderId="38" xfId="0" applyFont="1" applyBorder="1" applyAlignment="1" applyProtection="1">
      <alignment horizontal="left" vertical="center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58" fillId="0" borderId="70" xfId="0" applyFont="1" applyBorder="1" applyAlignment="1" applyProtection="1">
      <alignment horizontal="left" vertical="center"/>
      <protection locked="0"/>
    </xf>
    <xf numFmtId="0" fontId="58" fillId="0" borderId="61" xfId="0" applyFont="1" applyBorder="1" applyAlignment="1" applyProtection="1">
      <alignment horizontal="left" vertical="center"/>
      <protection locked="0"/>
    </xf>
    <xf numFmtId="0" fontId="58" fillId="0" borderId="61" xfId="0" applyFont="1" applyBorder="1" applyAlignment="1" applyProtection="1">
      <alignment horizontal="left" vertical="center"/>
      <protection/>
    </xf>
    <xf numFmtId="0" fontId="58" fillId="0" borderId="71" xfId="0" applyFont="1" applyBorder="1" applyAlignment="1" applyProtection="1">
      <alignment horizontal="left" vertical="center"/>
      <protection/>
    </xf>
    <xf numFmtId="0" fontId="13" fillId="0" borderId="6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66" fillId="0" borderId="50" xfId="0" applyFont="1" applyBorder="1" applyAlignment="1" applyProtection="1">
      <alignment horizontal="left" vertical="center"/>
      <protection locked="0"/>
    </xf>
    <xf numFmtId="0" fontId="66" fillId="0" borderId="20" xfId="0" applyFont="1" applyBorder="1" applyAlignment="1" applyProtection="1">
      <alignment horizontal="left" vertical="center"/>
      <protection locked="0"/>
    </xf>
    <xf numFmtId="0" fontId="66" fillId="0" borderId="49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 locked="0"/>
    </xf>
    <xf numFmtId="38" fontId="27" fillId="0" borderId="37" xfId="49" applyFont="1" applyBorder="1" applyAlignment="1" applyProtection="1">
      <alignment horizontal="right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/>
    </xf>
    <xf numFmtId="38" fontId="27" fillId="0" borderId="37" xfId="49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6" fillId="0" borderId="68" xfId="0" applyFont="1" applyBorder="1" applyAlignment="1" applyProtection="1">
      <alignment vertical="center"/>
      <protection locked="0"/>
    </xf>
    <xf numFmtId="0" fontId="67" fillId="0" borderId="37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8" fillId="0" borderId="38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66" fillId="0" borderId="37" xfId="0" applyFont="1" applyBorder="1" applyAlignment="1" applyProtection="1">
      <alignment horizontal="left" vertical="center"/>
      <protection locked="0"/>
    </xf>
    <xf numFmtId="0" fontId="66" fillId="0" borderId="38" xfId="0" applyFont="1" applyBorder="1" applyAlignment="1" applyProtection="1">
      <alignment horizontal="left" vertical="center"/>
      <protection locked="0"/>
    </xf>
    <xf numFmtId="0" fontId="66" fillId="0" borderId="26" xfId="0" applyFont="1" applyBorder="1" applyAlignment="1" applyProtection="1">
      <alignment horizontal="left" vertical="center"/>
      <protection locked="0"/>
    </xf>
    <xf numFmtId="0" fontId="20" fillId="0" borderId="67" xfId="0" applyFont="1" applyBorder="1" applyAlignment="1" applyProtection="1">
      <alignment horizontal="center" vertical="center" textRotation="255"/>
      <protection locked="0"/>
    </xf>
    <xf numFmtId="0" fontId="20" fillId="0" borderId="72" xfId="0" applyFont="1" applyBorder="1" applyAlignment="1" applyProtection="1">
      <alignment horizontal="center" vertical="center" textRotation="255"/>
      <protection locked="0"/>
    </xf>
    <xf numFmtId="0" fontId="20" fillId="0" borderId="25" xfId="0" applyFont="1" applyBorder="1" applyAlignment="1" applyProtection="1">
      <alignment horizontal="center" vertical="center" textRotation="255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51" xfId="61" applyFont="1" applyFill="1" applyBorder="1" applyAlignment="1">
      <alignment horizontal="center" vertical="center"/>
      <protection/>
    </xf>
    <xf numFmtId="0" fontId="34" fillId="0" borderId="16" xfId="61" applyFont="1" applyFill="1" applyBorder="1" applyAlignment="1">
      <alignment horizontal="center" vertical="center"/>
      <protection/>
    </xf>
    <xf numFmtId="0" fontId="34" fillId="0" borderId="52" xfId="61" applyFont="1" applyFill="1" applyBorder="1" applyAlignment="1">
      <alignment horizontal="center" vertical="center"/>
      <protection/>
    </xf>
    <xf numFmtId="0" fontId="34" fillId="0" borderId="3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中学0516" xfId="61"/>
    <cellStyle name="標準_H19年中予選手権デー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spans="1:9" ht="29.25" customHeight="1">
      <c r="A1" s="303" t="s">
        <v>12</v>
      </c>
      <c r="B1" s="303"/>
      <c r="C1" s="303"/>
      <c r="D1" s="303"/>
      <c r="E1" s="303"/>
      <c r="F1" s="303"/>
      <c r="G1" s="303"/>
      <c r="H1" s="303"/>
      <c r="I1" s="303"/>
    </row>
    <row r="2" ht="18" customHeight="1"/>
    <row r="3" spans="2:14" ht="29.25" customHeight="1">
      <c r="B3" s="302" t="s">
        <v>90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ht="29.25" customHeight="1">
      <c r="B4" s="5" t="s">
        <v>233</v>
      </c>
    </row>
    <row r="5" spans="2:11" ht="29.25" customHeight="1">
      <c r="B5" s="301" t="s">
        <v>34</v>
      </c>
      <c r="C5" s="301"/>
      <c r="D5" s="301"/>
      <c r="E5" s="301"/>
      <c r="F5" s="301"/>
      <c r="G5" s="301"/>
      <c r="H5" s="301"/>
      <c r="I5" s="301"/>
      <c r="J5" s="301"/>
      <c r="K5" s="301"/>
    </row>
    <row r="6" spans="2:11" ht="29.25" customHeight="1">
      <c r="B6" s="301" t="s">
        <v>48</v>
      </c>
      <c r="C6" s="301"/>
      <c r="D6" s="301"/>
      <c r="E6" s="301"/>
      <c r="F6" s="301"/>
      <c r="G6" s="301"/>
      <c r="H6" s="301"/>
      <c r="I6" s="301"/>
      <c r="J6" s="301"/>
      <c r="K6" s="301"/>
    </row>
    <row r="7" spans="2:15" ht="29.25" customHeight="1">
      <c r="B7" s="304" t="s">
        <v>234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5"/>
      <c r="N7" s="305"/>
      <c r="O7" s="302"/>
    </row>
    <row r="8" s="280" customFormat="1" ht="29.25" customHeight="1">
      <c r="B8" s="280" t="s">
        <v>36</v>
      </c>
    </row>
    <row r="9" ht="29.25" customHeight="1">
      <c r="B9" s="5" t="s">
        <v>91</v>
      </c>
    </row>
    <row r="10" spans="2:12" ht="29.25" customHeight="1">
      <c r="B10" s="301" t="s">
        <v>92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</row>
    <row r="11" spans="2:13" ht="29.25" customHeight="1">
      <c r="B11" s="301" t="s">
        <v>93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2:11" ht="29.25" customHeight="1">
      <c r="B12" s="301" t="s">
        <v>35</v>
      </c>
      <c r="C12" s="301"/>
      <c r="D12" s="301"/>
      <c r="E12" s="301"/>
      <c r="F12" s="301"/>
      <c r="G12" s="301"/>
      <c r="H12" s="301"/>
      <c r="I12" s="301"/>
      <c r="J12" s="301"/>
      <c r="K12" s="301"/>
    </row>
    <row r="13" spans="2:11" ht="29.25" customHeight="1">
      <c r="B13" s="301" t="s">
        <v>49</v>
      </c>
      <c r="C13" s="301"/>
      <c r="D13" s="301"/>
      <c r="E13" s="301"/>
      <c r="F13" s="301"/>
      <c r="G13" s="301"/>
      <c r="H13" s="301"/>
      <c r="I13" s="301"/>
      <c r="J13" s="301"/>
      <c r="K13" s="301"/>
    </row>
    <row r="14" ht="29.25" customHeight="1">
      <c r="B14" s="5" t="s">
        <v>235</v>
      </c>
    </row>
    <row r="15" ht="29.25" customHeight="1">
      <c r="B15" s="5" t="s">
        <v>53</v>
      </c>
    </row>
    <row r="16" ht="29.25" customHeight="1">
      <c r="B16" s="5" t="s">
        <v>54</v>
      </c>
    </row>
    <row r="17" ht="29.25" customHeight="1">
      <c r="B17" s="5" t="s">
        <v>55</v>
      </c>
    </row>
    <row r="18" ht="29.25" customHeight="1">
      <c r="B18" s="5" t="s">
        <v>56</v>
      </c>
    </row>
    <row r="19" ht="29.25" customHeight="1">
      <c r="B19" s="5" t="s">
        <v>236</v>
      </c>
    </row>
    <row r="20" spans="2:12" ht="29.25" customHeight="1">
      <c r="B20" s="301" t="s">
        <v>237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</row>
    <row r="21" spans="2:12" ht="29.25" customHeight="1">
      <c r="B21" s="120" t="s">
        <v>88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ht="29.25" customHeight="1">
      <c r="B22" s="5" t="s">
        <v>238</v>
      </c>
    </row>
    <row r="23" spans="2:13" ht="29.25" customHeight="1">
      <c r="B23" s="301" t="s">
        <v>89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</row>
    <row r="24" ht="29.25" customHeight="1">
      <c r="B24" s="5" t="s">
        <v>56</v>
      </c>
    </row>
    <row r="25" ht="29.25" customHeight="1">
      <c r="B25" s="5" t="s">
        <v>239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3:N3"/>
    <mergeCell ref="B13:K13"/>
    <mergeCell ref="B12:K12"/>
    <mergeCell ref="B20:L20"/>
    <mergeCell ref="B23:M23"/>
    <mergeCell ref="A1:I1"/>
    <mergeCell ref="B5:K5"/>
    <mergeCell ref="B6:K6"/>
    <mergeCell ref="B10:L10"/>
    <mergeCell ref="B7:O7"/>
    <mergeCell ref="B11:M11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showZeros="0" tabSelected="1" zoomScalePageLayoutView="0" workbookViewId="0" topLeftCell="A1">
      <selection activeCell="D8" sqref="D8:H8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5" customWidth="1"/>
    <col min="6" max="7" width="13.125" style="5" customWidth="1"/>
    <col min="8" max="8" width="4.375" style="5" customWidth="1"/>
    <col min="9" max="9" width="4.375" style="5" hidden="1" customWidth="1"/>
    <col min="10" max="10" width="11.875" style="5" customWidth="1"/>
    <col min="11" max="11" width="11.875" style="5" hidden="1" customWidth="1"/>
    <col min="12" max="12" width="11.875" style="5" customWidth="1"/>
    <col min="13" max="13" width="11.875" style="5" hidden="1" customWidth="1"/>
    <col min="14" max="14" width="11.875" style="5" customWidth="1"/>
    <col min="15" max="15" width="11.875" style="5" hidden="1" customWidth="1"/>
    <col min="16" max="16" width="11.875" style="5" customWidth="1"/>
    <col min="17" max="17" width="11.875" style="5" hidden="1" customWidth="1"/>
    <col min="18" max="18" width="7.125" style="5" customWidth="1"/>
    <col min="19" max="19" width="11.25390625" style="5" customWidth="1"/>
    <col min="20" max="20" width="12.75390625" style="5" customWidth="1"/>
    <col min="21" max="21" width="12.75390625" style="5" hidden="1" customWidth="1"/>
    <col min="22" max="22" width="10.875" style="5" hidden="1" customWidth="1"/>
    <col min="23" max="23" width="5.75390625" style="5" customWidth="1"/>
    <col min="24" max="16384" width="9.125" style="5" customWidth="1"/>
  </cols>
  <sheetData>
    <row r="1" spans="1:23" ht="30" customHeight="1">
      <c r="A1" s="306" t="s">
        <v>14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27"/>
      <c r="V1" s="27"/>
      <c r="W1" s="27"/>
    </row>
    <row r="2" ht="5.25" customHeight="1">
      <c r="D2" s="5"/>
    </row>
    <row r="3" spans="4:20" ht="20.25" customHeight="1">
      <c r="D3" s="5"/>
      <c r="Q3" s="79"/>
      <c r="R3" s="79"/>
      <c r="S3" s="238" t="s">
        <v>542</v>
      </c>
      <c r="T3" s="238"/>
    </row>
    <row r="4" spans="2:20" ht="25.5" customHeight="1">
      <c r="B4" s="9" t="s">
        <v>101</v>
      </c>
      <c r="D4" s="9"/>
      <c r="E4" s="9"/>
      <c r="F4" s="9"/>
      <c r="G4" s="9"/>
      <c r="H4" s="9"/>
      <c r="I4" s="9"/>
      <c r="T4" s="13"/>
    </row>
    <row r="5" spans="4:20" ht="4.5" customHeight="1">
      <c r="D5" s="9"/>
      <c r="E5" s="82"/>
      <c r="F5" s="82"/>
      <c r="G5" s="83"/>
      <c r="H5" s="83"/>
      <c r="M5" s="13"/>
      <c r="N5" s="13"/>
      <c r="O5" s="13"/>
      <c r="P5" s="13"/>
      <c r="T5" s="13"/>
    </row>
    <row r="6" spans="3:23" ht="28.5" customHeight="1">
      <c r="C6" s="307" t="s">
        <v>15</v>
      </c>
      <c r="D6" s="308"/>
      <c r="E6" s="309" t="s">
        <v>391</v>
      </c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/>
      <c r="Q6" s="25"/>
      <c r="R6" s="25"/>
      <c r="S6" s="25"/>
      <c r="T6" s="28"/>
      <c r="U6" s="26"/>
      <c r="V6" s="26" t="s">
        <v>391</v>
      </c>
      <c r="W6" s="13"/>
    </row>
    <row r="7" spans="4:20" ht="5.25" customHeight="1">
      <c r="D7" s="4"/>
      <c r="E7" s="83"/>
      <c r="F7" s="83"/>
      <c r="G7" s="83"/>
      <c r="H7" s="4"/>
      <c r="L7" s="195"/>
      <c r="M7" s="82"/>
      <c r="N7" s="82"/>
      <c r="O7" s="82"/>
      <c r="P7" s="82"/>
      <c r="Q7" s="82"/>
      <c r="R7" s="82"/>
      <c r="S7" s="82"/>
      <c r="T7" s="13"/>
    </row>
    <row r="8" spans="2:24" ht="37.5" customHeight="1">
      <c r="B8" s="196" t="s">
        <v>17</v>
      </c>
      <c r="C8" s="223"/>
      <c r="D8" s="312"/>
      <c r="E8" s="313"/>
      <c r="F8" s="313"/>
      <c r="G8" s="313"/>
      <c r="H8" s="314"/>
      <c r="I8" s="223"/>
      <c r="J8" s="273" t="s">
        <v>16</v>
      </c>
      <c r="K8" s="258"/>
      <c r="L8" s="312"/>
      <c r="M8" s="313"/>
      <c r="N8" s="313"/>
      <c r="O8" s="313"/>
      <c r="P8" s="313"/>
      <c r="Q8" s="313"/>
      <c r="R8" s="224"/>
      <c r="S8" s="225" t="s">
        <v>102</v>
      </c>
      <c r="T8" s="45"/>
      <c r="U8" s="25"/>
      <c r="V8" s="25"/>
      <c r="W8" s="26"/>
      <c r="X8" s="13"/>
    </row>
    <row r="9" spans="2:24" ht="18.75" customHeight="1">
      <c r="B9" s="322" t="s">
        <v>18</v>
      </c>
      <c r="C9" s="315"/>
      <c r="D9" s="335" t="s">
        <v>200</v>
      </c>
      <c r="E9" s="336"/>
      <c r="F9" s="274"/>
      <c r="G9" s="275"/>
      <c r="H9" s="276"/>
      <c r="I9" s="277" t="s">
        <v>24</v>
      </c>
      <c r="J9" s="278"/>
      <c r="K9" s="278"/>
      <c r="L9" s="337"/>
      <c r="M9" s="337"/>
      <c r="N9" s="337"/>
      <c r="O9" s="337"/>
      <c r="P9" s="337"/>
      <c r="Q9" s="337"/>
      <c r="R9" s="337"/>
      <c r="S9" s="338"/>
      <c r="T9" s="197"/>
      <c r="U9" s="25"/>
      <c r="V9" s="25"/>
      <c r="W9" s="26"/>
      <c r="X9" s="13"/>
    </row>
    <row r="10" spans="2:24" ht="30" customHeight="1">
      <c r="B10" s="323"/>
      <c r="C10" s="316"/>
      <c r="D10" s="324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26"/>
      <c r="U10" s="29"/>
      <c r="V10" s="29"/>
      <c r="W10" s="29"/>
      <c r="X10" s="13"/>
    </row>
    <row r="11" spans="2:24" ht="36.75" customHeight="1">
      <c r="B11" s="198" t="s">
        <v>23</v>
      </c>
      <c r="C11" s="226"/>
      <c r="D11" s="312"/>
      <c r="E11" s="313"/>
      <c r="F11" s="313"/>
      <c r="G11" s="344" t="s">
        <v>102</v>
      </c>
      <c r="H11" s="345"/>
      <c r="I11" s="273"/>
      <c r="J11" s="273" t="s">
        <v>103</v>
      </c>
      <c r="K11" s="258"/>
      <c r="L11" s="346"/>
      <c r="M11" s="347"/>
      <c r="N11" s="347"/>
      <c r="O11" s="347"/>
      <c r="P11" s="347"/>
      <c r="Q11" s="347"/>
      <c r="R11" s="347"/>
      <c r="S11" s="348"/>
      <c r="T11" s="29"/>
      <c r="U11" s="13"/>
      <c r="V11" s="13"/>
      <c r="W11" s="13"/>
      <c r="X11" s="13"/>
    </row>
    <row r="12" spans="1:20" s="13" customFormat="1" ht="7.5" customHeight="1">
      <c r="A12" s="26"/>
      <c r="B12" s="26"/>
      <c r="C12" s="26"/>
      <c r="D12" s="231"/>
      <c r="E12" s="232"/>
      <c r="F12" s="232"/>
      <c r="G12" s="233"/>
      <c r="H12" s="233"/>
      <c r="I12" s="233"/>
      <c r="J12" s="233"/>
      <c r="K12" s="233"/>
      <c r="L12" s="233"/>
      <c r="M12" s="233"/>
      <c r="N12" s="234"/>
      <c r="O12" s="234"/>
      <c r="P12" s="235"/>
      <c r="Q12" s="235"/>
      <c r="R12" s="235"/>
      <c r="S12" s="235"/>
      <c r="T12" s="2"/>
    </row>
    <row r="13" spans="1:20" s="9" customFormat="1" ht="21.75" customHeight="1">
      <c r="A13" s="8"/>
      <c r="B13" s="8"/>
      <c r="C13" s="8"/>
      <c r="D13" s="349" t="s">
        <v>22</v>
      </c>
      <c r="E13" s="342"/>
      <c r="F13" s="343"/>
      <c r="G13" s="352" t="s">
        <v>5</v>
      </c>
      <c r="H13" s="353"/>
      <c r="I13" s="317" t="s">
        <v>6</v>
      </c>
      <c r="J13" s="331"/>
      <c r="K13" s="331"/>
      <c r="L13" s="331"/>
      <c r="M13" s="331"/>
      <c r="N13" s="339"/>
      <c r="O13" s="235"/>
      <c r="P13" s="317" t="s">
        <v>395</v>
      </c>
      <c r="Q13" s="318"/>
      <c r="R13" s="318"/>
      <c r="S13" s="319"/>
      <c r="T13" s="25"/>
    </row>
    <row r="14" spans="1:19" s="9" customFormat="1" ht="21.75" customHeight="1">
      <c r="A14" s="8"/>
      <c r="B14" s="8"/>
      <c r="C14" s="8"/>
      <c r="D14" s="350"/>
      <c r="E14" s="317" t="s">
        <v>11</v>
      </c>
      <c r="F14" s="339"/>
      <c r="G14" s="332"/>
      <c r="H14" s="340"/>
      <c r="I14" s="333"/>
      <c r="J14" s="334"/>
      <c r="K14" s="334"/>
      <c r="L14" s="334"/>
      <c r="M14" s="237"/>
      <c r="N14" s="279" t="s">
        <v>10</v>
      </c>
      <c r="O14" s="235"/>
      <c r="P14" s="320"/>
      <c r="Q14" s="321"/>
      <c r="R14" s="321"/>
      <c r="S14" s="295" t="s">
        <v>396</v>
      </c>
    </row>
    <row r="15" spans="1:19" s="9" customFormat="1" ht="21.75" customHeight="1">
      <c r="A15" s="8"/>
      <c r="B15" s="8"/>
      <c r="C15" s="8"/>
      <c r="D15" s="350"/>
      <c r="E15" s="317" t="s">
        <v>13</v>
      </c>
      <c r="F15" s="339"/>
      <c r="G15" s="332"/>
      <c r="H15" s="340"/>
      <c r="I15" s="333"/>
      <c r="J15" s="334"/>
      <c r="K15" s="334"/>
      <c r="L15" s="334"/>
      <c r="M15" s="237"/>
      <c r="N15" s="279" t="s">
        <v>10</v>
      </c>
      <c r="O15" s="235"/>
      <c r="P15" s="236" t="s">
        <v>397</v>
      </c>
      <c r="Q15" s="296"/>
      <c r="R15" s="297">
        <f>P14*300</f>
        <v>0</v>
      </c>
      <c r="S15" s="295" t="s">
        <v>10</v>
      </c>
    </row>
    <row r="16" spans="1:19" s="9" customFormat="1" ht="21.75" customHeight="1" hidden="1">
      <c r="A16" s="8"/>
      <c r="B16" s="8"/>
      <c r="C16" s="8"/>
      <c r="D16" s="350"/>
      <c r="E16" s="236" t="s">
        <v>1</v>
      </c>
      <c r="F16" s="236"/>
      <c r="G16" s="331"/>
      <c r="H16" s="332"/>
      <c r="I16" s="333"/>
      <c r="J16" s="334"/>
      <c r="K16" s="334"/>
      <c r="L16" s="334"/>
      <c r="M16" s="237"/>
      <c r="N16" s="279" t="s">
        <v>10</v>
      </c>
      <c r="O16" s="235"/>
      <c r="P16" s="354" t="s">
        <v>398</v>
      </c>
      <c r="Q16" s="355"/>
      <c r="R16" s="355"/>
      <c r="S16" s="355"/>
    </row>
    <row r="17" spans="1:19" s="9" customFormat="1" ht="21.75" customHeight="1">
      <c r="A17" s="8"/>
      <c r="B17" s="8"/>
      <c r="C17" s="8"/>
      <c r="D17" s="351"/>
      <c r="E17" s="341" t="s">
        <v>20</v>
      </c>
      <c r="F17" s="339"/>
      <c r="G17" s="327"/>
      <c r="H17" s="328"/>
      <c r="I17" s="329">
        <f>SUM(I14:L16)</f>
        <v>0</v>
      </c>
      <c r="J17" s="330"/>
      <c r="K17" s="330"/>
      <c r="L17" s="330"/>
      <c r="M17" s="237"/>
      <c r="N17" s="279" t="s">
        <v>10</v>
      </c>
      <c r="O17" s="235"/>
      <c r="P17" s="356" t="s">
        <v>399</v>
      </c>
      <c r="Q17" s="356"/>
      <c r="R17" s="356"/>
      <c r="S17" s="356"/>
    </row>
    <row r="18" spans="1:18" s="9" customFormat="1" ht="3.75" customHeight="1">
      <c r="A18" s="8"/>
      <c r="B18" s="8"/>
      <c r="C18" s="8"/>
      <c r="D18" s="3"/>
      <c r="E18" s="3"/>
      <c r="F18" s="3"/>
      <c r="G18" s="3"/>
      <c r="H18" s="3"/>
      <c r="I18" s="2"/>
      <c r="J18" s="2"/>
      <c r="K18" s="2"/>
      <c r="L18" s="2"/>
      <c r="M18" s="7"/>
      <c r="N18" s="7"/>
      <c r="O18" s="7"/>
      <c r="P18" s="7"/>
      <c r="Q18" s="7"/>
      <c r="R18" s="7"/>
    </row>
    <row r="19" spans="5:17" s="19" customFormat="1" ht="11.25" customHeight="1">
      <c r="E19" s="22"/>
      <c r="J19" s="23"/>
      <c r="K19" s="23"/>
      <c r="L19" s="24"/>
      <c r="M19" s="24"/>
      <c r="N19" s="24"/>
      <c r="O19" s="24"/>
      <c r="P19" s="24"/>
      <c r="Q19" s="24"/>
    </row>
    <row r="20" spans="1:19" s="21" customFormat="1" ht="15" customHeight="1" thickBot="1">
      <c r="A20" s="18"/>
      <c r="B20" s="18"/>
      <c r="C20" s="18"/>
      <c r="D20" s="65" t="s">
        <v>46</v>
      </c>
      <c r="E20" s="19" t="s">
        <v>8</v>
      </c>
      <c r="F20" s="19" t="s">
        <v>9</v>
      </c>
      <c r="G20" s="19" t="s">
        <v>8</v>
      </c>
      <c r="H20" s="19"/>
      <c r="I20" s="19"/>
      <c r="J20" s="53" t="s">
        <v>62</v>
      </c>
      <c r="K20" s="53"/>
      <c r="L20" s="19" t="s">
        <v>8</v>
      </c>
      <c r="M20" s="19"/>
      <c r="N20" s="53" t="s">
        <v>62</v>
      </c>
      <c r="O20" s="53"/>
      <c r="P20" s="19" t="s">
        <v>8</v>
      </c>
      <c r="Q20" s="19"/>
      <c r="R20" s="19"/>
      <c r="S20" s="19" t="s">
        <v>8</v>
      </c>
    </row>
    <row r="21" spans="1:22" s="6" customFormat="1" ht="32.25" customHeight="1" thickBot="1">
      <c r="A21" s="11"/>
      <c r="B21" s="67" t="s">
        <v>30</v>
      </c>
      <c r="C21" s="15"/>
      <c r="D21" s="66" t="s">
        <v>47</v>
      </c>
      <c r="E21" s="71" t="s">
        <v>57</v>
      </c>
      <c r="F21" s="14" t="s">
        <v>0</v>
      </c>
      <c r="G21" s="14" t="s">
        <v>58</v>
      </c>
      <c r="H21" s="54" t="s">
        <v>2</v>
      </c>
      <c r="I21" s="184"/>
      <c r="J21" s="30" t="s">
        <v>3</v>
      </c>
      <c r="K21" s="259"/>
      <c r="L21" s="15" t="s">
        <v>19</v>
      </c>
      <c r="M21" s="15" t="s">
        <v>29</v>
      </c>
      <c r="N21" s="30" t="s">
        <v>4</v>
      </c>
      <c r="O21" s="15"/>
      <c r="P21" s="15" t="s">
        <v>19</v>
      </c>
      <c r="Q21" s="15"/>
      <c r="R21" s="72" t="s">
        <v>59</v>
      </c>
      <c r="S21" s="87" t="s">
        <v>19</v>
      </c>
      <c r="U21" s="6" t="s">
        <v>25</v>
      </c>
      <c r="V21" s="219" t="s">
        <v>26</v>
      </c>
    </row>
    <row r="22" spans="1:22" s="6" customFormat="1" ht="30.75" customHeight="1">
      <c r="A22" s="98" t="s">
        <v>7</v>
      </c>
      <c r="B22" s="99" t="s">
        <v>387</v>
      </c>
      <c r="C22" s="182"/>
      <c r="D22" s="100">
        <v>386008</v>
      </c>
      <c r="E22" s="101">
        <v>1495</v>
      </c>
      <c r="F22" s="102" t="s">
        <v>72</v>
      </c>
      <c r="G22" s="102" t="s">
        <v>73</v>
      </c>
      <c r="H22" s="103">
        <v>2</v>
      </c>
      <c r="I22" s="185"/>
      <c r="J22" s="104" t="s">
        <v>51</v>
      </c>
      <c r="K22" s="260"/>
      <c r="L22" s="105" t="s">
        <v>70</v>
      </c>
      <c r="M22" s="106" t="str">
        <f>VLOOKUP(J22,$U$21:$V$41,2,FALSE)</f>
        <v>00530</v>
      </c>
      <c r="N22" s="104" t="s">
        <v>52</v>
      </c>
      <c r="O22" s="260"/>
      <c r="P22" s="105" t="s">
        <v>71</v>
      </c>
      <c r="Q22" s="106" t="str">
        <f>VLOOKUP(N22,$U$21:$V$41,2,FALSE)</f>
        <v>08330</v>
      </c>
      <c r="R22" s="107" t="s">
        <v>60</v>
      </c>
      <c r="S22" s="108" t="s">
        <v>61</v>
      </c>
      <c r="T22" s="50"/>
      <c r="U22" s="5" t="s">
        <v>201</v>
      </c>
      <c r="V22" s="52" t="s">
        <v>212</v>
      </c>
    </row>
    <row r="23" spans="1:22" ht="30.75" customHeight="1">
      <c r="A23" s="84">
        <v>1</v>
      </c>
      <c r="B23" s="158"/>
      <c r="C23" s="183">
        <v>1</v>
      </c>
      <c r="D23" s="194">
        <f>IF(B23="","",VLOOKUP(B23,Sheet1!$A$2:$C$155,3,FALSE))</f>
      </c>
      <c r="E23" s="159"/>
      <c r="F23" s="160"/>
      <c r="G23" s="160"/>
      <c r="H23" s="161"/>
      <c r="I23" s="186"/>
      <c r="J23" s="164"/>
      <c r="K23" s="261"/>
      <c r="L23" s="165"/>
      <c r="M23" s="77" t="e">
        <f aca="true" t="shared" si="0" ref="M23:M52">VLOOKUP(J23,$U$21:$V$43,2,FALSE)</f>
        <v>#N/A</v>
      </c>
      <c r="N23" s="164"/>
      <c r="O23" s="261"/>
      <c r="P23" s="165"/>
      <c r="Q23" s="77" t="e">
        <f aca="true" t="shared" si="1" ref="Q23:Q52">VLOOKUP(N23,$U$21:$V$43,2,FALSE)</f>
        <v>#N/A</v>
      </c>
      <c r="R23" s="168"/>
      <c r="S23" s="169"/>
      <c r="U23" s="5" t="s">
        <v>50</v>
      </c>
      <c r="V23" s="52" t="s">
        <v>223</v>
      </c>
    </row>
    <row r="24" spans="1:22" ht="30.75" customHeight="1">
      <c r="A24" s="85">
        <v>2</v>
      </c>
      <c r="B24" s="158"/>
      <c r="C24" s="183">
        <v>1</v>
      </c>
      <c r="D24" s="194">
        <f>IF(B24="","",VLOOKUP(B24,Sheet1!$A$2:$C$155,3,FALSE))</f>
      </c>
      <c r="E24" s="163"/>
      <c r="F24" s="160"/>
      <c r="G24" s="160"/>
      <c r="H24" s="161"/>
      <c r="I24" s="186"/>
      <c r="J24" s="164"/>
      <c r="K24" s="261"/>
      <c r="L24" s="166"/>
      <c r="M24" s="77" t="e">
        <f t="shared" si="0"/>
        <v>#N/A</v>
      </c>
      <c r="N24" s="164"/>
      <c r="O24" s="261"/>
      <c r="P24" s="166"/>
      <c r="Q24" s="77" t="e">
        <f t="shared" si="1"/>
        <v>#N/A</v>
      </c>
      <c r="R24" s="170"/>
      <c r="S24" s="169"/>
      <c r="U24" s="5" t="s">
        <v>202</v>
      </c>
      <c r="V24" s="52" t="s">
        <v>224</v>
      </c>
    </row>
    <row r="25" spans="1:22" ht="30.75" customHeight="1">
      <c r="A25" s="85">
        <v>3</v>
      </c>
      <c r="B25" s="158"/>
      <c r="C25" s="183">
        <v>1</v>
      </c>
      <c r="D25" s="194">
        <f>IF(B25="","",VLOOKUP(B25,Sheet1!$A$2:$C$155,3,FALSE))</f>
      </c>
      <c r="E25" s="163"/>
      <c r="F25" s="160"/>
      <c r="G25" s="160"/>
      <c r="H25" s="161"/>
      <c r="I25" s="186"/>
      <c r="J25" s="164"/>
      <c r="K25" s="261"/>
      <c r="L25" s="166"/>
      <c r="M25" s="77" t="e">
        <f t="shared" si="0"/>
        <v>#N/A</v>
      </c>
      <c r="N25" s="164"/>
      <c r="O25" s="261"/>
      <c r="P25" s="166"/>
      <c r="Q25" s="77" t="e">
        <f t="shared" si="1"/>
        <v>#N/A</v>
      </c>
      <c r="R25" s="170"/>
      <c r="S25" s="169"/>
      <c r="U25" s="5" t="s">
        <v>203</v>
      </c>
      <c r="V25" s="52" t="s">
        <v>225</v>
      </c>
    </row>
    <row r="26" spans="1:22" ht="30.75" customHeight="1">
      <c r="A26" s="85">
        <v>4</v>
      </c>
      <c r="B26" s="158"/>
      <c r="C26" s="183">
        <v>1</v>
      </c>
      <c r="D26" s="194">
        <f>IF(B26="","",VLOOKUP(B26,Sheet1!$A$2:$C$155,3,FALSE))</f>
      </c>
      <c r="E26" s="163"/>
      <c r="F26" s="160"/>
      <c r="G26" s="160"/>
      <c r="H26" s="161"/>
      <c r="I26" s="186"/>
      <c r="J26" s="164"/>
      <c r="K26" s="261"/>
      <c r="L26" s="166"/>
      <c r="M26" s="77" t="e">
        <f t="shared" si="0"/>
        <v>#N/A</v>
      </c>
      <c r="N26" s="164"/>
      <c r="O26" s="261"/>
      <c r="P26" s="166"/>
      <c r="Q26" s="77" t="e">
        <f t="shared" si="1"/>
        <v>#N/A</v>
      </c>
      <c r="R26" s="170"/>
      <c r="S26" s="169"/>
      <c r="U26" s="5" t="s">
        <v>51</v>
      </c>
      <c r="V26" s="52" t="s">
        <v>226</v>
      </c>
    </row>
    <row r="27" spans="1:22" ht="30.75" customHeight="1">
      <c r="A27" s="85">
        <v>5</v>
      </c>
      <c r="B27" s="158"/>
      <c r="C27" s="183">
        <v>1</v>
      </c>
      <c r="D27" s="194">
        <f>IF(B27="","",VLOOKUP(B27,Sheet1!$A$2:$C$155,3,FALSE))</f>
      </c>
      <c r="E27" s="163"/>
      <c r="F27" s="160"/>
      <c r="G27" s="160"/>
      <c r="H27" s="161"/>
      <c r="I27" s="186"/>
      <c r="J27" s="164"/>
      <c r="K27" s="261"/>
      <c r="L27" s="166"/>
      <c r="M27" s="77" t="e">
        <f t="shared" si="0"/>
        <v>#N/A</v>
      </c>
      <c r="N27" s="164"/>
      <c r="O27" s="261"/>
      <c r="P27" s="166"/>
      <c r="Q27" s="77" t="e">
        <f t="shared" si="1"/>
        <v>#N/A</v>
      </c>
      <c r="R27" s="170"/>
      <c r="S27" s="169"/>
      <c r="U27" s="5" t="s">
        <v>204</v>
      </c>
      <c r="V27" s="52" t="s">
        <v>227</v>
      </c>
    </row>
    <row r="28" spans="1:22" ht="30.75" customHeight="1">
      <c r="A28" s="85">
        <v>6</v>
      </c>
      <c r="B28" s="162"/>
      <c r="C28" s="183">
        <v>1</v>
      </c>
      <c r="D28" s="194">
        <f>IF(B28="","",VLOOKUP(B28,Sheet1!$A$2:$C$155,3,FALSE))</f>
      </c>
      <c r="E28" s="163"/>
      <c r="F28" s="160"/>
      <c r="G28" s="160"/>
      <c r="H28" s="161"/>
      <c r="I28" s="186"/>
      <c r="J28" s="164"/>
      <c r="K28" s="261"/>
      <c r="L28" s="166"/>
      <c r="M28" s="77" t="e">
        <f t="shared" si="0"/>
        <v>#N/A</v>
      </c>
      <c r="N28" s="164"/>
      <c r="O28" s="261"/>
      <c r="P28" s="166"/>
      <c r="Q28" s="77" t="e">
        <f t="shared" si="1"/>
        <v>#N/A</v>
      </c>
      <c r="R28" s="170"/>
      <c r="S28" s="169"/>
      <c r="U28" s="5" t="s">
        <v>205</v>
      </c>
      <c r="V28" s="52" t="s">
        <v>228</v>
      </c>
    </row>
    <row r="29" spans="1:22" ht="30.75" customHeight="1">
      <c r="A29" s="85">
        <v>7</v>
      </c>
      <c r="B29" s="162"/>
      <c r="C29" s="183">
        <v>1</v>
      </c>
      <c r="D29" s="194">
        <f>IF(B29="","",VLOOKUP(B29,Sheet1!$A$2:$C$155,3,FALSE))</f>
      </c>
      <c r="E29" s="163"/>
      <c r="F29" s="160"/>
      <c r="G29" s="160"/>
      <c r="H29" s="161"/>
      <c r="I29" s="186"/>
      <c r="J29" s="164"/>
      <c r="K29" s="261"/>
      <c r="L29" s="166"/>
      <c r="M29" s="77" t="e">
        <f t="shared" si="0"/>
        <v>#N/A</v>
      </c>
      <c r="N29" s="164"/>
      <c r="O29" s="261"/>
      <c r="P29" s="166"/>
      <c r="Q29" s="77" t="e">
        <f t="shared" si="1"/>
        <v>#N/A</v>
      </c>
      <c r="R29" s="170"/>
      <c r="S29" s="171"/>
      <c r="U29" s="5" t="s">
        <v>206</v>
      </c>
      <c r="V29" s="52" t="s">
        <v>229</v>
      </c>
    </row>
    <row r="30" spans="1:22" ht="30.75" customHeight="1">
      <c r="A30" s="85">
        <v>8</v>
      </c>
      <c r="B30" s="162"/>
      <c r="C30" s="183">
        <v>1</v>
      </c>
      <c r="D30" s="194">
        <f>IF(B30="","",VLOOKUP(B30,Sheet1!$A$2:$C$155,3,FALSE))</f>
      </c>
      <c r="E30" s="163"/>
      <c r="F30" s="160"/>
      <c r="G30" s="160"/>
      <c r="H30" s="161"/>
      <c r="I30" s="186"/>
      <c r="J30" s="164"/>
      <c r="K30" s="261"/>
      <c r="L30" s="166"/>
      <c r="M30" s="77" t="e">
        <f t="shared" si="0"/>
        <v>#N/A</v>
      </c>
      <c r="N30" s="164"/>
      <c r="O30" s="261"/>
      <c r="P30" s="166"/>
      <c r="Q30" s="77" t="e">
        <f t="shared" si="1"/>
        <v>#N/A</v>
      </c>
      <c r="R30" s="170"/>
      <c r="S30" s="169"/>
      <c r="U30" s="5" t="s">
        <v>207</v>
      </c>
      <c r="V30" s="52" t="s">
        <v>197</v>
      </c>
    </row>
    <row r="31" spans="1:22" ht="30.75" customHeight="1">
      <c r="A31" s="85">
        <v>9</v>
      </c>
      <c r="B31" s="162"/>
      <c r="C31" s="183">
        <v>1</v>
      </c>
      <c r="D31" s="194">
        <f>IF(B31="","",VLOOKUP(B31,Sheet1!$A$2:$C$155,3,FALSE))</f>
      </c>
      <c r="E31" s="163"/>
      <c r="F31" s="160"/>
      <c r="G31" s="160"/>
      <c r="H31" s="161"/>
      <c r="I31" s="186"/>
      <c r="J31" s="164"/>
      <c r="K31" s="261"/>
      <c r="L31" s="166"/>
      <c r="M31" s="77" t="e">
        <f t="shared" si="0"/>
        <v>#N/A</v>
      </c>
      <c r="N31" s="164"/>
      <c r="O31" s="261"/>
      <c r="P31" s="166"/>
      <c r="Q31" s="77" t="e">
        <f t="shared" si="1"/>
        <v>#N/A</v>
      </c>
      <c r="R31" s="170"/>
      <c r="S31" s="169"/>
      <c r="U31" s="5" t="s">
        <v>208</v>
      </c>
      <c r="V31" s="52" t="s">
        <v>198</v>
      </c>
    </row>
    <row r="32" spans="1:22" ht="30.75" customHeight="1">
      <c r="A32" s="85">
        <v>10</v>
      </c>
      <c r="B32" s="162"/>
      <c r="C32" s="183">
        <v>1</v>
      </c>
      <c r="D32" s="194">
        <f>IF(B32="","",VLOOKUP(B32,Sheet1!$A$2:$C$155,3,FALSE))</f>
      </c>
      <c r="E32" s="163"/>
      <c r="F32" s="160"/>
      <c r="G32" s="160"/>
      <c r="H32" s="161"/>
      <c r="I32" s="186"/>
      <c r="J32" s="164"/>
      <c r="K32" s="261"/>
      <c r="L32" s="166"/>
      <c r="M32" s="77" t="e">
        <f t="shared" si="0"/>
        <v>#N/A</v>
      </c>
      <c r="N32" s="164"/>
      <c r="O32" s="261"/>
      <c r="P32" s="166"/>
      <c r="Q32" s="77" t="e">
        <f t="shared" si="1"/>
        <v>#N/A</v>
      </c>
      <c r="R32" s="170"/>
      <c r="S32" s="169"/>
      <c r="U32" s="5" t="s">
        <v>209</v>
      </c>
      <c r="V32" s="52" t="s">
        <v>230</v>
      </c>
    </row>
    <row r="33" spans="1:22" ht="30.75" customHeight="1">
      <c r="A33" s="85">
        <v>11</v>
      </c>
      <c r="B33" s="162"/>
      <c r="C33" s="183">
        <v>1</v>
      </c>
      <c r="D33" s="194">
        <f>IF(B33="","",VLOOKUP(B33,Sheet1!$A$2:$C$155,3,FALSE))</f>
      </c>
      <c r="E33" s="163"/>
      <c r="F33" s="160"/>
      <c r="G33" s="160"/>
      <c r="H33" s="161"/>
      <c r="I33" s="186"/>
      <c r="J33" s="164"/>
      <c r="K33" s="261"/>
      <c r="L33" s="166"/>
      <c r="M33" s="77" t="e">
        <f t="shared" si="0"/>
        <v>#N/A</v>
      </c>
      <c r="N33" s="164"/>
      <c r="O33" s="261"/>
      <c r="P33" s="166"/>
      <c r="Q33" s="77" t="e">
        <f t="shared" si="1"/>
        <v>#N/A</v>
      </c>
      <c r="R33" s="170"/>
      <c r="S33" s="169"/>
      <c r="U33" s="5" t="s">
        <v>210</v>
      </c>
      <c r="V33" s="52" t="s">
        <v>538</v>
      </c>
    </row>
    <row r="34" spans="1:22" ht="30.75" customHeight="1">
      <c r="A34" s="85">
        <v>12</v>
      </c>
      <c r="B34" s="162"/>
      <c r="C34" s="183">
        <v>1</v>
      </c>
      <c r="D34" s="194">
        <f>IF(B34="","",VLOOKUP(B34,Sheet1!$A$2:$C$155,3,FALSE))</f>
      </c>
      <c r="E34" s="163"/>
      <c r="F34" s="160"/>
      <c r="G34" s="160"/>
      <c r="H34" s="161"/>
      <c r="I34" s="186"/>
      <c r="J34" s="164"/>
      <c r="K34" s="261"/>
      <c r="L34" s="166"/>
      <c r="M34" s="77" t="e">
        <f t="shared" si="0"/>
        <v>#N/A</v>
      </c>
      <c r="N34" s="164"/>
      <c r="O34" s="261"/>
      <c r="P34" s="167"/>
      <c r="Q34" s="77" t="e">
        <f t="shared" si="1"/>
        <v>#N/A</v>
      </c>
      <c r="R34" s="170"/>
      <c r="S34" s="169"/>
      <c r="U34" s="5" t="s">
        <v>541</v>
      </c>
      <c r="V34" s="52" t="s">
        <v>540</v>
      </c>
    </row>
    <row r="35" spans="1:22" ht="30.75" customHeight="1">
      <c r="A35" s="85">
        <v>13</v>
      </c>
      <c r="B35" s="162"/>
      <c r="C35" s="183">
        <v>1</v>
      </c>
      <c r="D35" s="194">
        <f>IF(B35="","",VLOOKUP(B35,Sheet1!$A$2:$C$155,3,FALSE))</f>
      </c>
      <c r="E35" s="163"/>
      <c r="F35" s="160"/>
      <c r="G35" s="160"/>
      <c r="H35" s="161"/>
      <c r="I35" s="186"/>
      <c r="J35" s="164"/>
      <c r="K35" s="261"/>
      <c r="L35" s="166"/>
      <c r="M35" s="77" t="e">
        <f t="shared" si="0"/>
        <v>#N/A</v>
      </c>
      <c r="N35" s="164"/>
      <c r="O35" s="261"/>
      <c r="P35" s="167"/>
      <c r="Q35" s="77" t="e">
        <f t="shared" si="1"/>
        <v>#N/A</v>
      </c>
      <c r="R35" s="170"/>
      <c r="S35" s="169"/>
      <c r="U35" s="5" t="s">
        <v>52</v>
      </c>
      <c r="V35" s="52" t="s">
        <v>539</v>
      </c>
    </row>
    <row r="36" spans="1:25" ht="30.75" customHeight="1">
      <c r="A36" s="85">
        <v>14</v>
      </c>
      <c r="B36" s="162"/>
      <c r="C36" s="183">
        <v>1</v>
      </c>
      <c r="D36" s="194">
        <f>IF(B36="","",VLOOKUP(B36,Sheet1!$A$2:$C$155,3,FALSE))</f>
      </c>
      <c r="E36" s="163"/>
      <c r="F36" s="160"/>
      <c r="G36" s="160"/>
      <c r="H36" s="161"/>
      <c r="I36" s="186"/>
      <c r="J36" s="164"/>
      <c r="K36" s="261"/>
      <c r="L36" s="166"/>
      <c r="M36" s="77" t="e">
        <f t="shared" si="0"/>
        <v>#N/A</v>
      </c>
      <c r="N36" s="164"/>
      <c r="O36" s="261"/>
      <c r="P36" s="166"/>
      <c r="Q36" s="77" t="e">
        <f t="shared" si="1"/>
        <v>#N/A</v>
      </c>
      <c r="R36" s="170"/>
      <c r="S36" s="171"/>
      <c r="V36" s="52"/>
      <c r="Y36" s="52"/>
    </row>
    <row r="37" spans="1:25" ht="30.75" customHeight="1">
      <c r="A37" s="85">
        <v>15</v>
      </c>
      <c r="B37" s="162"/>
      <c r="C37" s="183">
        <v>1</v>
      </c>
      <c r="D37" s="194">
        <f>IF(B37="","",VLOOKUP(B37,Sheet1!$A$2:$C$155,3,FALSE))</f>
      </c>
      <c r="E37" s="163"/>
      <c r="F37" s="160"/>
      <c r="G37" s="160"/>
      <c r="H37" s="161"/>
      <c r="I37" s="186"/>
      <c r="J37" s="164"/>
      <c r="K37" s="261"/>
      <c r="L37" s="166"/>
      <c r="M37" s="77" t="e">
        <f t="shared" si="0"/>
        <v>#N/A</v>
      </c>
      <c r="N37" s="164"/>
      <c r="O37" s="261"/>
      <c r="P37" s="167"/>
      <c r="Q37" s="77" t="e">
        <f t="shared" si="1"/>
        <v>#N/A</v>
      </c>
      <c r="R37" s="170"/>
      <c r="S37" s="169"/>
      <c r="V37" s="51"/>
      <c r="Y37" s="52"/>
    </row>
    <row r="38" spans="1:25" ht="30.75" customHeight="1">
      <c r="A38" s="85">
        <v>16</v>
      </c>
      <c r="B38" s="162"/>
      <c r="C38" s="183">
        <v>1</v>
      </c>
      <c r="D38" s="194">
        <f>IF(B38="","",VLOOKUP(B38,Sheet1!$A$2:$C$155,3,FALSE))</f>
      </c>
      <c r="E38" s="163"/>
      <c r="F38" s="160"/>
      <c r="G38" s="160"/>
      <c r="H38" s="161"/>
      <c r="I38" s="186"/>
      <c r="J38" s="164"/>
      <c r="K38" s="261"/>
      <c r="L38" s="166"/>
      <c r="M38" s="77" t="e">
        <f t="shared" si="0"/>
        <v>#N/A</v>
      </c>
      <c r="N38" s="164"/>
      <c r="O38" s="261"/>
      <c r="P38" s="166"/>
      <c r="Q38" s="77" t="e">
        <f t="shared" si="1"/>
        <v>#N/A</v>
      </c>
      <c r="R38" s="170"/>
      <c r="S38" s="169"/>
      <c r="V38" s="52"/>
      <c r="X38" s="51"/>
      <c r="Y38" s="52"/>
    </row>
    <row r="39" spans="1:22" ht="30.75" customHeight="1">
      <c r="A39" s="85">
        <v>17</v>
      </c>
      <c r="B39" s="162"/>
      <c r="C39" s="183">
        <v>1</v>
      </c>
      <c r="D39" s="194">
        <f>IF(B39="","",VLOOKUP(B39,Sheet1!$A$2:$C$155,3,FALSE))</f>
      </c>
      <c r="E39" s="163"/>
      <c r="F39" s="160"/>
      <c r="G39" s="160"/>
      <c r="H39" s="161"/>
      <c r="I39" s="186"/>
      <c r="J39" s="164"/>
      <c r="K39" s="261"/>
      <c r="L39" s="166"/>
      <c r="M39" s="77" t="e">
        <f t="shared" si="0"/>
        <v>#N/A</v>
      </c>
      <c r="N39" s="164"/>
      <c r="O39" s="261"/>
      <c r="P39" s="166"/>
      <c r="Q39" s="77" t="e">
        <f t="shared" si="1"/>
        <v>#N/A</v>
      </c>
      <c r="R39" s="170"/>
      <c r="S39" s="169"/>
      <c r="U39" s="51"/>
      <c r="V39" s="52"/>
    </row>
    <row r="40" spans="1:22" ht="30.75" customHeight="1">
      <c r="A40" s="85">
        <v>18</v>
      </c>
      <c r="B40" s="162"/>
      <c r="C40" s="183">
        <v>1</v>
      </c>
      <c r="D40" s="194">
        <f>IF(B40="","",VLOOKUP(B40,Sheet1!$A$2:$C$155,3,FALSE))</f>
      </c>
      <c r="E40" s="163"/>
      <c r="F40" s="160"/>
      <c r="G40" s="160"/>
      <c r="H40" s="161"/>
      <c r="I40" s="186"/>
      <c r="J40" s="164"/>
      <c r="K40" s="261"/>
      <c r="L40" s="166"/>
      <c r="M40" s="77" t="e">
        <f t="shared" si="0"/>
        <v>#N/A</v>
      </c>
      <c r="N40" s="164"/>
      <c r="O40" s="261"/>
      <c r="P40" s="167"/>
      <c r="Q40" s="77" t="e">
        <f t="shared" si="1"/>
        <v>#N/A</v>
      </c>
      <c r="R40" s="170"/>
      <c r="S40" s="169"/>
      <c r="U40" s="51"/>
      <c r="V40" s="52"/>
    </row>
    <row r="41" spans="1:22" ht="30.75" customHeight="1">
      <c r="A41" s="85">
        <v>19</v>
      </c>
      <c r="B41" s="172"/>
      <c r="C41" s="183">
        <v>1</v>
      </c>
      <c r="D41" s="194">
        <f>IF(B41="","",VLOOKUP(B41,Sheet1!$A$2:$C$155,3,FALSE))</f>
      </c>
      <c r="E41" s="163"/>
      <c r="F41" s="173"/>
      <c r="G41" s="173"/>
      <c r="H41" s="161"/>
      <c r="I41" s="186"/>
      <c r="J41" s="164"/>
      <c r="K41" s="261"/>
      <c r="L41" s="167"/>
      <c r="M41" s="77" t="e">
        <f t="shared" si="0"/>
        <v>#N/A</v>
      </c>
      <c r="N41" s="164"/>
      <c r="O41" s="261"/>
      <c r="P41" s="167"/>
      <c r="Q41" s="77" t="e">
        <f t="shared" si="1"/>
        <v>#N/A</v>
      </c>
      <c r="R41" s="170"/>
      <c r="S41" s="169"/>
      <c r="U41" s="51"/>
      <c r="V41" s="52"/>
    </row>
    <row r="42" spans="1:22" ht="30.75" customHeight="1">
      <c r="A42" s="85">
        <v>20</v>
      </c>
      <c r="B42" s="172"/>
      <c r="C42" s="183">
        <v>1</v>
      </c>
      <c r="D42" s="194">
        <f>IF(B42="","",VLOOKUP(B42,Sheet1!$A$2:$C$155,3,FALSE))</f>
      </c>
      <c r="E42" s="163"/>
      <c r="F42" s="173"/>
      <c r="G42" s="173"/>
      <c r="H42" s="161"/>
      <c r="I42" s="186"/>
      <c r="J42" s="164"/>
      <c r="K42" s="261"/>
      <c r="L42" s="167"/>
      <c r="M42" s="77" t="e">
        <f t="shared" si="0"/>
        <v>#N/A</v>
      </c>
      <c r="N42" s="164"/>
      <c r="O42" s="261"/>
      <c r="P42" s="167"/>
      <c r="Q42" s="77" t="e">
        <f t="shared" si="1"/>
        <v>#N/A</v>
      </c>
      <c r="R42" s="170"/>
      <c r="S42" s="171"/>
      <c r="U42" s="229"/>
      <c r="V42" s="229"/>
    </row>
    <row r="43" spans="1:22" ht="30.75" customHeight="1">
      <c r="A43" s="85">
        <v>21</v>
      </c>
      <c r="B43" s="172"/>
      <c r="C43" s="183">
        <v>1</v>
      </c>
      <c r="D43" s="194">
        <f>IF(B43="","",VLOOKUP(B43,Sheet1!$A$2:$C$155,3,FALSE))</f>
      </c>
      <c r="E43" s="163"/>
      <c r="F43" s="173"/>
      <c r="G43" s="173"/>
      <c r="H43" s="161"/>
      <c r="I43" s="186"/>
      <c r="J43" s="164"/>
      <c r="K43" s="261"/>
      <c r="L43" s="167"/>
      <c r="M43" s="77" t="e">
        <f t="shared" si="0"/>
        <v>#N/A</v>
      </c>
      <c r="N43" s="164"/>
      <c r="O43" s="261"/>
      <c r="P43" s="167"/>
      <c r="Q43" s="77" t="e">
        <f t="shared" si="1"/>
        <v>#N/A</v>
      </c>
      <c r="R43" s="170"/>
      <c r="S43" s="169"/>
      <c r="U43" s="51"/>
      <c r="V43" s="51"/>
    </row>
    <row r="44" spans="1:19" ht="30.75" customHeight="1">
      <c r="A44" s="85">
        <v>22</v>
      </c>
      <c r="B44" s="172"/>
      <c r="C44" s="183">
        <v>1</v>
      </c>
      <c r="D44" s="194">
        <f>IF(B44="","",VLOOKUP(B44,Sheet1!$A$2:$C$155,3,FALSE))</f>
      </c>
      <c r="E44" s="163"/>
      <c r="F44" s="173"/>
      <c r="G44" s="173"/>
      <c r="H44" s="161"/>
      <c r="I44" s="186"/>
      <c r="J44" s="164"/>
      <c r="K44" s="261"/>
      <c r="L44" s="167"/>
      <c r="M44" s="77" t="e">
        <f t="shared" si="0"/>
        <v>#N/A</v>
      </c>
      <c r="N44" s="164"/>
      <c r="O44" s="261"/>
      <c r="P44" s="167"/>
      <c r="Q44" s="77" t="e">
        <f t="shared" si="1"/>
        <v>#N/A</v>
      </c>
      <c r="R44" s="170"/>
      <c r="S44" s="169"/>
    </row>
    <row r="45" spans="1:19" ht="30.75" customHeight="1">
      <c r="A45" s="85">
        <v>23</v>
      </c>
      <c r="B45" s="172"/>
      <c r="C45" s="183">
        <v>1</v>
      </c>
      <c r="D45" s="194">
        <f>IF(B45="","",VLOOKUP(B45,Sheet1!$A$2:$C$155,3,FALSE))</f>
      </c>
      <c r="E45" s="163"/>
      <c r="F45" s="173"/>
      <c r="G45" s="173"/>
      <c r="H45" s="161"/>
      <c r="I45" s="186"/>
      <c r="J45" s="164"/>
      <c r="K45" s="261"/>
      <c r="L45" s="167"/>
      <c r="M45" s="77" t="e">
        <f t="shared" si="0"/>
        <v>#N/A</v>
      </c>
      <c r="N45" s="164"/>
      <c r="O45" s="261"/>
      <c r="P45" s="167"/>
      <c r="Q45" s="77" t="e">
        <f t="shared" si="1"/>
        <v>#N/A</v>
      </c>
      <c r="R45" s="170"/>
      <c r="S45" s="169"/>
    </row>
    <row r="46" spans="1:19" ht="30.75" customHeight="1">
      <c r="A46" s="85">
        <v>24</v>
      </c>
      <c r="B46" s="172"/>
      <c r="C46" s="183">
        <v>1</v>
      </c>
      <c r="D46" s="194">
        <f>IF(B46="","",VLOOKUP(B46,Sheet1!$A$2:$C$155,3,FALSE))</f>
      </c>
      <c r="E46" s="163"/>
      <c r="F46" s="173"/>
      <c r="G46" s="173"/>
      <c r="H46" s="161"/>
      <c r="I46" s="186"/>
      <c r="J46" s="164"/>
      <c r="K46" s="261"/>
      <c r="L46" s="167"/>
      <c r="M46" s="77" t="e">
        <f t="shared" si="0"/>
        <v>#N/A</v>
      </c>
      <c r="N46" s="164"/>
      <c r="O46" s="261"/>
      <c r="P46" s="167"/>
      <c r="Q46" s="77" t="e">
        <f t="shared" si="1"/>
        <v>#N/A</v>
      </c>
      <c r="R46" s="170"/>
      <c r="S46" s="169"/>
    </row>
    <row r="47" spans="1:19" ht="30.75" customHeight="1">
      <c r="A47" s="85">
        <v>25</v>
      </c>
      <c r="B47" s="172"/>
      <c r="C47" s="183">
        <v>1</v>
      </c>
      <c r="D47" s="194">
        <f>IF(B47="","",VLOOKUP(B47,Sheet1!$A$2:$C$155,3,FALSE))</f>
      </c>
      <c r="E47" s="163"/>
      <c r="F47" s="173"/>
      <c r="G47" s="173"/>
      <c r="H47" s="161"/>
      <c r="I47" s="186"/>
      <c r="J47" s="164"/>
      <c r="K47" s="261"/>
      <c r="L47" s="167"/>
      <c r="M47" s="77" t="e">
        <f t="shared" si="0"/>
        <v>#N/A</v>
      </c>
      <c r="N47" s="164"/>
      <c r="O47" s="261"/>
      <c r="P47" s="167"/>
      <c r="Q47" s="77" t="e">
        <f t="shared" si="1"/>
        <v>#N/A</v>
      </c>
      <c r="R47" s="170"/>
      <c r="S47" s="169"/>
    </row>
    <row r="48" spans="1:19" ht="30.75" customHeight="1">
      <c r="A48" s="85">
        <v>26</v>
      </c>
      <c r="B48" s="172"/>
      <c r="C48" s="183">
        <v>1</v>
      </c>
      <c r="D48" s="194">
        <f>IF(B48="","",VLOOKUP(B48,Sheet1!$A$2:$C$155,3,FALSE))</f>
      </c>
      <c r="E48" s="163"/>
      <c r="F48" s="173"/>
      <c r="G48" s="173"/>
      <c r="H48" s="161"/>
      <c r="I48" s="186"/>
      <c r="J48" s="164"/>
      <c r="K48" s="261"/>
      <c r="L48" s="167"/>
      <c r="M48" s="77" t="e">
        <f t="shared" si="0"/>
        <v>#N/A</v>
      </c>
      <c r="N48" s="164"/>
      <c r="O48" s="261"/>
      <c r="P48" s="167"/>
      <c r="Q48" s="77" t="e">
        <f t="shared" si="1"/>
        <v>#N/A</v>
      </c>
      <c r="R48" s="170"/>
      <c r="S48" s="169"/>
    </row>
    <row r="49" spans="1:19" ht="30.75" customHeight="1">
      <c r="A49" s="85">
        <v>27</v>
      </c>
      <c r="B49" s="172"/>
      <c r="C49" s="183">
        <v>1</v>
      </c>
      <c r="D49" s="194">
        <f>IF(B49="","",VLOOKUP(B49,Sheet1!$A$2:$C$155,3,FALSE))</f>
      </c>
      <c r="E49" s="163"/>
      <c r="F49" s="173"/>
      <c r="G49" s="173"/>
      <c r="H49" s="161"/>
      <c r="I49" s="186"/>
      <c r="J49" s="164"/>
      <c r="K49" s="261"/>
      <c r="L49" s="167"/>
      <c r="M49" s="77" t="e">
        <f t="shared" si="0"/>
        <v>#N/A</v>
      </c>
      <c r="N49" s="164"/>
      <c r="O49" s="261"/>
      <c r="P49" s="167"/>
      <c r="Q49" s="77" t="e">
        <f t="shared" si="1"/>
        <v>#N/A</v>
      </c>
      <c r="R49" s="170"/>
      <c r="S49" s="169"/>
    </row>
    <row r="50" spans="1:19" ht="30.75" customHeight="1">
      <c r="A50" s="85">
        <v>28</v>
      </c>
      <c r="B50" s="172"/>
      <c r="C50" s="183">
        <v>1</v>
      </c>
      <c r="D50" s="194">
        <f>IF(B50="","",VLOOKUP(B50,Sheet1!$A$2:$C$155,3,FALSE))</f>
      </c>
      <c r="E50" s="163"/>
      <c r="F50" s="173"/>
      <c r="G50" s="173"/>
      <c r="H50" s="161"/>
      <c r="I50" s="186"/>
      <c r="J50" s="164"/>
      <c r="K50" s="261"/>
      <c r="L50" s="167"/>
      <c r="M50" s="77" t="e">
        <f t="shared" si="0"/>
        <v>#N/A</v>
      </c>
      <c r="N50" s="164"/>
      <c r="O50" s="261"/>
      <c r="P50" s="167"/>
      <c r="Q50" s="77" t="e">
        <f t="shared" si="1"/>
        <v>#N/A</v>
      </c>
      <c r="R50" s="170"/>
      <c r="S50" s="169"/>
    </row>
    <row r="51" spans="1:19" ht="30.75" customHeight="1">
      <c r="A51" s="85">
        <v>29</v>
      </c>
      <c r="B51" s="172"/>
      <c r="C51" s="183">
        <v>1</v>
      </c>
      <c r="D51" s="194">
        <f>IF(B51="","",VLOOKUP(B51,Sheet1!$A$2:$C$155,3,FALSE))</f>
      </c>
      <c r="E51" s="163"/>
      <c r="F51" s="173"/>
      <c r="G51" s="173"/>
      <c r="H51" s="161"/>
      <c r="I51" s="186"/>
      <c r="J51" s="164"/>
      <c r="K51" s="261"/>
      <c r="L51" s="167"/>
      <c r="M51" s="77" t="e">
        <f t="shared" si="0"/>
        <v>#N/A</v>
      </c>
      <c r="N51" s="164"/>
      <c r="O51" s="261"/>
      <c r="P51" s="167"/>
      <c r="Q51" s="77" t="e">
        <f t="shared" si="1"/>
        <v>#N/A</v>
      </c>
      <c r="R51" s="170"/>
      <c r="S51" s="169"/>
    </row>
    <row r="52" spans="1:22" ht="30.75" customHeight="1" thickBot="1">
      <c r="A52" s="86">
        <v>30</v>
      </c>
      <c r="B52" s="174"/>
      <c r="C52" s="220">
        <v>1</v>
      </c>
      <c r="D52" s="221">
        <f>IF(B52="","",VLOOKUP(B52,Sheet1!$A$2:$C$155,3,FALSE))</f>
      </c>
      <c r="E52" s="175"/>
      <c r="F52" s="176"/>
      <c r="G52" s="177"/>
      <c r="H52" s="208"/>
      <c r="I52" s="209"/>
      <c r="J52" s="178"/>
      <c r="K52" s="262"/>
      <c r="L52" s="179"/>
      <c r="M52" s="78" t="e">
        <f t="shared" si="0"/>
        <v>#N/A</v>
      </c>
      <c r="N52" s="178"/>
      <c r="O52" s="262"/>
      <c r="P52" s="272"/>
      <c r="Q52" s="78" t="e">
        <f t="shared" si="1"/>
        <v>#N/A</v>
      </c>
      <c r="R52" s="180"/>
      <c r="S52" s="181"/>
      <c r="U52" s="13"/>
      <c r="V52" s="13"/>
    </row>
    <row r="53" spans="1:22" s="13" customFormat="1" ht="20.25" customHeight="1">
      <c r="A53" s="26"/>
      <c r="B53" s="26"/>
      <c r="C53" s="26"/>
      <c r="D53" s="26"/>
      <c r="E53" s="26"/>
      <c r="F53" s="46"/>
      <c r="G53" s="46"/>
      <c r="H53" s="45"/>
      <c r="I53" s="45"/>
      <c r="J53" s="47"/>
      <c r="K53" s="47"/>
      <c r="L53" s="47"/>
      <c r="M53" s="47"/>
      <c r="N53" s="47"/>
      <c r="O53" s="47"/>
      <c r="P53" s="47"/>
      <c r="Q53" s="47"/>
      <c r="R53" s="26"/>
      <c r="S53" s="48"/>
      <c r="U53" s="5"/>
      <c r="V53" s="5"/>
    </row>
  </sheetData>
  <sheetProtection password="CF0F" sheet="1" selectLockedCells="1"/>
  <mergeCells count="32">
    <mergeCell ref="E17:F17"/>
    <mergeCell ref="E13:F13"/>
    <mergeCell ref="D11:F11"/>
    <mergeCell ref="G11:H11"/>
    <mergeCell ref="L11:S11"/>
    <mergeCell ref="D13:D17"/>
    <mergeCell ref="G13:H13"/>
    <mergeCell ref="G14:H14"/>
    <mergeCell ref="P16:S16"/>
    <mergeCell ref="P17:S17"/>
    <mergeCell ref="E15:F15"/>
    <mergeCell ref="I14:L14"/>
    <mergeCell ref="G15:H15"/>
    <mergeCell ref="I15:L15"/>
    <mergeCell ref="I13:N13"/>
    <mergeCell ref="E14:F14"/>
    <mergeCell ref="P13:S13"/>
    <mergeCell ref="P14:R14"/>
    <mergeCell ref="B9:B10"/>
    <mergeCell ref="D10:S10"/>
    <mergeCell ref="G17:H17"/>
    <mergeCell ref="I17:L17"/>
    <mergeCell ref="G16:H16"/>
    <mergeCell ref="I16:L16"/>
    <mergeCell ref="D9:E9"/>
    <mergeCell ref="L9:S9"/>
    <mergeCell ref="A1:T1"/>
    <mergeCell ref="C6:D6"/>
    <mergeCell ref="E6:P6"/>
    <mergeCell ref="D8:H8"/>
    <mergeCell ref="L8:Q8"/>
    <mergeCell ref="C9:C10"/>
  </mergeCells>
  <dataValidations count="6">
    <dataValidation allowBlank="1" showInputMessage="1" showErrorMessage="1" imeMode="halfAlpha" sqref="P23:P52 L23:L52"/>
    <dataValidation allowBlank="1" showInputMessage="1" showErrorMessage="1" imeMode="halfKatakana" sqref="G23:G52"/>
    <dataValidation type="list" allowBlank="1" showInputMessage="1" showErrorMessage="1" sqref="E6">
      <formula1>$V$6</formula1>
    </dataValidation>
    <dataValidation type="list" allowBlank="1" showInputMessage="1" showErrorMessage="1" sqref="J22:K22 N22:O22 J23:J51 N23:N51">
      <formula1>$U$22:$U$35</formula1>
    </dataValidation>
    <dataValidation type="list" allowBlank="1" showInputMessage="1" showErrorMessage="1" sqref="O23:O52 K23:K52">
      <formula1>$U$22:$U$36</formula1>
    </dataValidation>
    <dataValidation type="list" allowBlank="1" showInputMessage="1" showErrorMessage="1" sqref="J52 N52">
      <formula1>$U$22:$U$38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7">
      <selection activeCell="A23" sqref="A23"/>
    </sheetView>
  </sheetViews>
  <sheetFormatPr defaultColWidth="9.00390625" defaultRowHeight="12.75"/>
  <cols>
    <col min="1" max="1" width="3.625" style="31" customWidth="1"/>
    <col min="2" max="2" width="13.375" style="31" customWidth="1"/>
    <col min="3" max="3" width="13.375" style="31" hidden="1" customWidth="1"/>
    <col min="4" max="4" width="10.75390625" style="31" customWidth="1"/>
    <col min="5" max="5" width="9.25390625" style="10" customWidth="1"/>
    <col min="6" max="7" width="13.125" style="10" customWidth="1"/>
    <col min="8" max="8" width="4.375" style="10" customWidth="1"/>
    <col min="9" max="9" width="4.375" style="10" hidden="1" customWidth="1"/>
    <col min="10" max="10" width="11.875" style="10" customWidth="1"/>
    <col min="11" max="11" width="11.875" style="10" hidden="1" customWidth="1"/>
    <col min="12" max="12" width="11.875" style="10" customWidth="1"/>
    <col min="13" max="13" width="11.875" style="10" hidden="1" customWidth="1"/>
    <col min="14" max="14" width="11.875" style="10" customWidth="1"/>
    <col min="15" max="15" width="11.875" style="10" hidden="1" customWidth="1"/>
    <col min="16" max="16" width="11.875" style="10" customWidth="1"/>
    <col min="17" max="17" width="11.875" style="10" hidden="1" customWidth="1"/>
    <col min="18" max="18" width="7.125" style="10" customWidth="1"/>
    <col min="19" max="19" width="11.875" style="10" customWidth="1"/>
    <col min="20" max="20" width="12.75390625" style="10" customWidth="1"/>
    <col min="21" max="21" width="12.75390625" style="10" hidden="1" customWidth="1"/>
    <col min="22" max="22" width="10.875" style="10" hidden="1" customWidth="1"/>
    <col min="23" max="23" width="5.75390625" style="10" customWidth="1"/>
    <col min="24" max="16384" width="9.125" style="10" customWidth="1"/>
  </cols>
  <sheetData>
    <row r="1" spans="1:23" ht="30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88"/>
      <c r="V1" s="88"/>
      <c r="W1" s="88"/>
    </row>
    <row r="2" ht="5.25" customHeight="1">
      <c r="D2" s="10"/>
    </row>
    <row r="3" spans="4:20" ht="20.25" customHeight="1">
      <c r="D3" s="10"/>
      <c r="Q3" s="80"/>
      <c r="R3" s="80"/>
      <c r="S3" s="248" t="s">
        <v>542</v>
      </c>
      <c r="T3" s="248"/>
    </row>
    <row r="4" spans="2:20" ht="25.5" customHeight="1">
      <c r="B4" s="35" t="s">
        <v>101</v>
      </c>
      <c r="D4" s="35"/>
      <c r="E4" s="35"/>
      <c r="F4" s="35"/>
      <c r="G4" s="35"/>
      <c r="H4" s="35"/>
      <c r="I4" s="35"/>
      <c r="T4" s="34"/>
    </row>
    <row r="5" spans="4:20" ht="4.5" customHeight="1">
      <c r="D5" s="35"/>
      <c r="E5" s="199"/>
      <c r="F5" s="199"/>
      <c r="G5" s="89"/>
      <c r="H5" s="89"/>
      <c r="M5" s="34"/>
      <c r="N5" s="34"/>
      <c r="O5" s="34"/>
      <c r="P5" s="34"/>
      <c r="T5" s="34"/>
    </row>
    <row r="6" spans="3:23" ht="28.5" customHeight="1">
      <c r="C6" s="358" t="s">
        <v>15</v>
      </c>
      <c r="D6" s="359"/>
      <c r="E6" s="360" t="s">
        <v>391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2"/>
      <c r="Q6" s="37"/>
      <c r="R6" s="37"/>
      <c r="S6" s="37"/>
      <c r="T6" s="32"/>
      <c r="U6" s="33"/>
      <c r="V6" s="33" t="s">
        <v>391</v>
      </c>
      <c r="W6" s="34"/>
    </row>
    <row r="7" spans="4:24" ht="5.25" customHeight="1">
      <c r="D7" s="36"/>
      <c r="E7" s="89"/>
      <c r="F7" s="89"/>
      <c r="G7" s="89"/>
      <c r="H7" s="36"/>
      <c r="L7" s="200"/>
      <c r="M7" s="199"/>
      <c r="N7" s="199"/>
      <c r="O7" s="199"/>
      <c r="P7" s="199"/>
      <c r="Q7" s="199"/>
      <c r="R7" s="199"/>
      <c r="S7" s="199"/>
      <c r="T7" s="34"/>
      <c r="X7" s="34"/>
    </row>
    <row r="8" spans="2:24" ht="39.75" customHeight="1">
      <c r="B8" s="90" t="s">
        <v>17</v>
      </c>
      <c r="C8" s="239"/>
      <c r="D8" s="363"/>
      <c r="E8" s="364"/>
      <c r="F8" s="364"/>
      <c r="G8" s="364"/>
      <c r="H8" s="365"/>
      <c r="I8" s="239"/>
      <c r="J8" s="264" t="s">
        <v>16</v>
      </c>
      <c r="K8" s="250"/>
      <c r="L8" s="366"/>
      <c r="M8" s="367"/>
      <c r="N8" s="367"/>
      <c r="O8" s="367"/>
      <c r="P8" s="367"/>
      <c r="Q8" s="367"/>
      <c r="R8" s="265"/>
      <c r="S8" s="266" t="s">
        <v>102</v>
      </c>
      <c r="T8" s="91"/>
      <c r="U8" s="37"/>
      <c r="V8" s="37"/>
      <c r="W8" s="33"/>
      <c r="X8" s="34"/>
    </row>
    <row r="9" spans="2:24" ht="18.75" customHeight="1">
      <c r="B9" s="374" t="s">
        <v>18</v>
      </c>
      <c r="C9" s="368"/>
      <c r="D9" s="370" t="s">
        <v>199</v>
      </c>
      <c r="E9" s="371"/>
      <c r="F9" s="267"/>
      <c r="G9" s="268"/>
      <c r="H9" s="269"/>
      <c r="I9" s="270" t="s">
        <v>24</v>
      </c>
      <c r="J9" s="271"/>
      <c r="K9" s="271"/>
      <c r="L9" s="372"/>
      <c r="M9" s="372"/>
      <c r="N9" s="372"/>
      <c r="O9" s="372"/>
      <c r="P9" s="372"/>
      <c r="Q9" s="372"/>
      <c r="R9" s="372"/>
      <c r="S9" s="373"/>
      <c r="T9" s="201"/>
      <c r="U9" s="37"/>
      <c r="V9" s="37"/>
      <c r="W9" s="33"/>
      <c r="X9" s="34"/>
    </row>
    <row r="10" spans="2:24" ht="30" customHeight="1">
      <c r="B10" s="375"/>
      <c r="C10" s="369"/>
      <c r="D10" s="376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8"/>
      <c r="T10" s="33"/>
      <c r="U10" s="49"/>
      <c r="V10" s="49"/>
      <c r="W10" s="49"/>
      <c r="X10" s="34"/>
    </row>
    <row r="11" spans="2:24" ht="39" customHeight="1">
      <c r="B11" s="90" t="s">
        <v>23</v>
      </c>
      <c r="C11" s="239"/>
      <c r="D11" s="393"/>
      <c r="E11" s="394"/>
      <c r="F11" s="394"/>
      <c r="G11" s="395" t="s">
        <v>102</v>
      </c>
      <c r="H11" s="396"/>
      <c r="I11" s="263"/>
      <c r="J11" s="263" t="s">
        <v>103</v>
      </c>
      <c r="K11" s="251"/>
      <c r="L11" s="397"/>
      <c r="M11" s="398"/>
      <c r="N11" s="398"/>
      <c r="O11" s="398"/>
      <c r="P11" s="398"/>
      <c r="Q11" s="398"/>
      <c r="R11" s="398"/>
      <c r="S11" s="399"/>
      <c r="T11" s="49"/>
      <c r="U11" s="34"/>
      <c r="V11" s="34"/>
      <c r="W11" s="34"/>
      <c r="X11" s="34"/>
    </row>
    <row r="12" spans="1:20" s="34" customFormat="1" ht="7.5" customHeight="1">
      <c r="A12" s="33"/>
      <c r="B12" s="33"/>
      <c r="C12" s="240"/>
      <c r="D12" s="241"/>
      <c r="E12" s="242"/>
      <c r="F12" s="242"/>
      <c r="G12" s="242"/>
      <c r="H12" s="242"/>
      <c r="I12" s="242"/>
      <c r="J12" s="242"/>
      <c r="K12" s="242"/>
      <c r="L12" s="242"/>
      <c r="M12" s="242"/>
      <c r="N12" s="240"/>
      <c r="O12" s="240"/>
      <c r="P12" s="243"/>
      <c r="Q12" s="243"/>
      <c r="R12" s="243"/>
      <c r="S12" s="243"/>
      <c r="T12" s="12"/>
    </row>
    <row r="13" spans="1:20" s="35" customFormat="1" ht="21.75" customHeight="1">
      <c r="A13" s="38"/>
      <c r="B13" s="38"/>
      <c r="C13" s="244"/>
      <c r="D13" s="400" t="s">
        <v>33</v>
      </c>
      <c r="E13" s="392"/>
      <c r="F13" s="343"/>
      <c r="G13" s="403" t="s">
        <v>5</v>
      </c>
      <c r="H13" s="404"/>
      <c r="I13" s="379" t="s">
        <v>6</v>
      </c>
      <c r="J13" s="385"/>
      <c r="K13" s="385"/>
      <c r="L13" s="385"/>
      <c r="M13" s="385"/>
      <c r="N13" s="339"/>
      <c r="O13" s="243"/>
      <c r="P13" s="390" t="s">
        <v>400</v>
      </c>
      <c r="Q13" s="391"/>
      <c r="R13" s="391"/>
      <c r="S13" s="391"/>
      <c r="T13" s="37"/>
    </row>
    <row r="14" spans="1:19" s="35" customFormat="1" ht="21.75" customHeight="1">
      <c r="A14" s="38"/>
      <c r="B14" s="38"/>
      <c r="C14" s="244"/>
      <c r="D14" s="401"/>
      <c r="E14" s="379" t="s">
        <v>11</v>
      </c>
      <c r="F14" s="339"/>
      <c r="G14" s="383"/>
      <c r="H14" s="384"/>
      <c r="I14" s="381"/>
      <c r="J14" s="382"/>
      <c r="K14" s="382"/>
      <c r="L14" s="382"/>
      <c r="M14" s="246"/>
      <c r="N14" s="227" t="s">
        <v>10</v>
      </c>
      <c r="O14" s="243"/>
      <c r="P14" s="391"/>
      <c r="Q14" s="391"/>
      <c r="R14" s="391"/>
      <c r="S14" s="391"/>
    </row>
    <row r="15" spans="1:19" s="35" customFormat="1" ht="20.25" customHeight="1">
      <c r="A15" s="38"/>
      <c r="B15" s="38"/>
      <c r="C15" s="244"/>
      <c r="D15" s="401"/>
      <c r="E15" s="379" t="s">
        <v>104</v>
      </c>
      <c r="F15" s="339"/>
      <c r="G15" s="383"/>
      <c r="H15" s="384"/>
      <c r="I15" s="381"/>
      <c r="J15" s="382"/>
      <c r="K15" s="382"/>
      <c r="L15" s="382"/>
      <c r="M15" s="246"/>
      <c r="N15" s="227" t="s">
        <v>10</v>
      </c>
      <c r="O15" s="243"/>
      <c r="P15" s="391"/>
      <c r="Q15" s="391"/>
      <c r="R15" s="391"/>
      <c r="S15" s="391"/>
    </row>
    <row r="16" spans="1:19" s="35" customFormat="1" ht="21.75" customHeight="1" hidden="1">
      <c r="A16" s="38"/>
      <c r="B16" s="38"/>
      <c r="C16" s="244"/>
      <c r="D16" s="401"/>
      <c r="E16" s="228" t="s">
        <v>1</v>
      </c>
      <c r="F16" s="228"/>
      <c r="G16" s="385"/>
      <c r="H16" s="383"/>
      <c r="I16" s="381"/>
      <c r="J16" s="382"/>
      <c r="K16" s="382"/>
      <c r="L16" s="382"/>
      <c r="M16" s="246" t="s">
        <v>10</v>
      </c>
      <c r="N16" s="227" t="s">
        <v>10</v>
      </c>
      <c r="O16" s="243"/>
      <c r="P16" s="245"/>
      <c r="Q16" s="245"/>
      <c r="R16" s="245"/>
      <c r="S16" s="247"/>
    </row>
    <row r="17" spans="1:19" s="35" customFormat="1" ht="21.75" customHeight="1">
      <c r="A17" s="38"/>
      <c r="B17" s="38"/>
      <c r="C17" s="244"/>
      <c r="D17" s="402"/>
      <c r="E17" s="380" t="s">
        <v>20</v>
      </c>
      <c r="F17" s="339"/>
      <c r="G17" s="386"/>
      <c r="H17" s="387"/>
      <c r="I17" s="388">
        <f>SUM(I14:L16)</f>
        <v>0</v>
      </c>
      <c r="J17" s="389"/>
      <c r="K17" s="389"/>
      <c r="L17" s="389"/>
      <c r="M17" s="246"/>
      <c r="N17" s="227" t="s">
        <v>10</v>
      </c>
      <c r="O17" s="243"/>
      <c r="P17" s="245"/>
      <c r="Q17" s="245"/>
      <c r="R17" s="245"/>
      <c r="S17" s="247"/>
    </row>
    <row r="18" spans="1:17" s="35" customFormat="1" ht="3.75" customHeight="1" hidden="1">
      <c r="A18" s="38"/>
      <c r="B18" s="38"/>
      <c r="C18" s="38"/>
      <c r="D18" s="38"/>
      <c r="E18" s="55"/>
      <c r="F18" s="55"/>
      <c r="G18" s="55"/>
      <c r="H18" s="55"/>
      <c r="I18" s="55"/>
      <c r="J18" s="55"/>
      <c r="K18" s="55"/>
      <c r="L18" s="12"/>
      <c r="M18" s="12"/>
      <c r="N18" s="12"/>
      <c r="O18" s="12"/>
      <c r="P18" s="39"/>
      <c r="Q18" s="39"/>
    </row>
    <row r="19" spans="5:17" s="20" customFormat="1" ht="11.25" customHeight="1">
      <c r="E19" s="56"/>
      <c r="J19" s="57"/>
      <c r="K19" s="57"/>
      <c r="L19" s="58"/>
      <c r="M19" s="58"/>
      <c r="N19" s="58"/>
      <c r="O19" s="58"/>
      <c r="P19" s="58"/>
      <c r="Q19" s="58"/>
    </row>
    <row r="20" spans="1:19" s="41" customFormat="1" ht="15" customHeight="1" thickBot="1">
      <c r="A20" s="40"/>
      <c r="B20" s="40"/>
      <c r="C20" s="40"/>
      <c r="D20" s="68" t="s">
        <v>46</v>
      </c>
      <c r="E20" s="20" t="s">
        <v>8</v>
      </c>
      <c r="F20" s="20" t="s">
        <v>9</v>
      </c>
      <c r="G20" s="20" t="s">
        <v>8</v>
      </c>
      <c r="H20" s="20"/>
      <c r="I20" s="20"/>
      <c r="J20" s="59" t="s">
        <v>31</v>
      </c>
      <c r="K20" s="59"/>
      <c r="L20" s="20" t="s">
        <v>8</v>
      </c>
      <c r="M20" s="20"/>
      <c r="N20" s="59" t="s">
        <v>31</v>
      </c>
      <c r="O20" s="59"/>
      <c r="P20" s="20" t="s">
        <v>8</v>
      </c>
      <c r="Q20" s="20"/>
      <c r="R20" s="20"/>
      <c r="S20" s="20" t="s">
        <v>8</v>
      </c>
    </row>
    <row r="21" spans="1:22" s="44" customFormat="1" ht="32.25" customHeight="1" thickBot="1">
      <c r="A21" s="42"/>
      <c r="B21" s="70" t="s">
        <v>30</v>
      </c>
      <c r="C21" s="17"/>
      <c r="D21" s="69" t="s">
        <v>47</v>
      </c>
      <c r="E21" s="73" t="s">
        <v>32</v>
      </c>
      <c r="F21" s="43" t="s">
        <v>0</v>
      </c>
      <c r="G21" s="43" t="s">
        <v>63</v>
      </c>
      <c r="H21" s="60" t="s">
        <v>2</v>
      </c>
      <c r="I21" s="155"/>
      <c r="J21" s="16" t="s">
        <v>3</v>
      </c>
      <c r="K21" s="252"/>
      <c r="L21" s="17" t="s">
        <v>19</v>
      </c>
      <c r="M21" s="17" t="s">
        <v>29</v>
      </c>
      <c r="N21" s="16" t="s">
        <v>4</v>
      </c>
      <c r="O21" s="252"/>
      <c r="P21" s="17" t="s">
        <v>19</v>
      </c>
      <c r="Q21" s="17"/>
      <c r="R21" s="74" t="s">
        <v>21</v>
      </c>
      <c r="S21" s="92" t="s">
        <v>19</v>
      </c>
      <c r="U21" s="44" t="s">
        <v>27</v>
      </c>
      <c r="V21" s="222" t="s">
        <v>28</v>
      </c>
    </row>
    <row r="22" spans="1:22" s="44" customFormat="1" ht="32.25" customHeight="1">
      <c r="A22" s="109" t="s">
        <v>7</v>
      </c>
      <c r="B22" s="110" t="s">
        <v>387</v>
      </c>
      <c r="C22" s="152"/>
      <c r="D22" s="111">
        <v>386008</v>
      </c>
      <c r="E22" s="112">
        <v>1500</v>
      </c>
      <c r="F22" s="113" t="s">
        <v>68</v>
      </c>
      <c r="G22" s="113" t="s">
        <v>69</v>
      </c>
      <c r="H22" s="114">
        <v>3</v>
      </c>
      <c r="I22" s="156"/>
      <c r="J22" s="115" t="s">
        <v>50</v>
      </c>
      <c r="K22" s="253"/>
      <c r="L22" s="116" t="s">
        <v>66</v>
      </c>
      <c r="M22" s="117" t="str">
        <f>VLOOKUP(J22,$U$21:$V$40,2,FALSE)</f>
        <v>00232</v>
      </c>
      <c r="N22" s="115" t="s">
        <v>52</v>
      </c>
      <c r="O22" s="253"/>
      <c r="P22" s="116" t="s">
        <v>67</v>
      </c>
      <c r="Q22" s="117" t="str">
        <f>VLOOKUP(N22,$U$21:$V$40,2,FALSE)</f>
        <v>08530</v>
      </c>
      <c r="R22" s="118" t="s">
        <v>64</v>
      </c>
      <c r="S22" s="119" t="s">
        <v>65</v>
      </c>
      <c r="T22" s="93"/>
      <c r="U22" s="93" t="s">
        <v>201</v>
      </c>
      <c r="V22" s="94" t="s">
        <v>212</v>
      </c>
    </row>
    <row r="23" spans="1:22" ht="32.25" customHeight="1">
      <c r="A23" s="134">
        <v>1</v>
      </c>
      <c r="B23" s="138"/>
      <c r="C23" s="213">
        <v>2</v>
      </c>
      <c r="D23" s="210">
        <f>IF(B23="","",VLOOKUP(B23,Sheet1!$A$2:$C$155,3,FALSE))</f>
      </c>
      <c r="E23" s="257"/>
      <c r="F23" s="249"/>
      <c r="G23" s="214"/>
      <c r="H23" s="215"/>
      <c r="I23" s="216"/>
      <c r="J23" s="217"/>
      <c r="K23" s="254"/>
      <c r="L23" s="136"/>
      <c r="M23" s="61" t="e">
        <f aca="true" t="shared" si="0" ref="M23:M52">VLOOKUP(J23,$U$21:$V$37,2,FALSE)</f>
        <v>#N/A</v>
      </c>
      <c r="N23" s="217"/>
      <c r="O23" s="254"/>
      <c r="P23" s="136"/>
      <c r="Q23" s="61" t="e">
        <f aca="true" t="shared" si="1" ref="Q23:Q52">VLOOKUP(N23,$U$21:$V$37,2,FALSE)</f>
        <v>#N/A</v>
      </c>
      <c r="R23" s="148"/>
      <c r="S23" s="149"/>
      <c r="U23" s="10" t="s">
        <v>50</v>
      </c>
      <c r="V23" s="76" t="s">
        <v>213</v>
      </c>
    </row>
    <row r="24" spans="1:22" ht="32.25" customHeight="1">
      <c r="A24" s="134">
        <v>2</v>
      </c>
      <c r="B24" s="131"/>
      <c r="C24" s="153">
        <v>2</v>
      </c>
      <c r="D24" s="210">
        <f>IF(B24="","",VLOOKUP(B24,Sheet1!$A$2:$C$155,3,FALSE))</f>
      </c>
      <c r="E24" s="135"/>
      <c r="F24" s="132"/>
      <c r="G24" s="132"/>
      <c r="H24" s="133"/>
      <c r="I24" s="157"/>
      <c r="J24" s="217"/>
      <c r="K24" s="254"/>
      <c r="L24" s="136"/>
      <c r="M24" s="61" t="e">
        <f t="shared" si="0"/>
        <v>#N/A</v>
      </c>
      <c r="N24" s="217"/>
      <c r="O24" s="256"/>
      <c r="P24" s="136"/>
      <c r="Q24" s="61" t="e">
        <f t="shared" si="1"/>
        <v>#N/A</v>
      </c>
      <c r="R24" s="148"/>
      <c r="S24" s="147"/>
      <c r="U24" s="10" t="s">
        <v>202</v>
      </c>
      <c r="V24" s="76" t="s">
        <v>214</v>
      </c>
    </row>
    <row r="25" spans="1:22" ht="32.25" customHeight="1">
      <c r="A25" s="134">
        <v>3</v>
      </c>
      <c r="B25" s="131"/>
      <c r="C25" s="153">
        <v>2</v>
      </c>
      <c r="D25" s="210">
        <f>IF(B25="","",VLOOKUP(B25,Sheet1!$A$2:$C$155,3,FALSE))</f>
      </c>
      <c r="E25" s="135"/>
      <c r="F25" s="132"/>
      <c r="G25" s="132"/>
      <c r="H25" s="133"/>
      <c r="I25" s="157"/>
      <c r="J25" s="217"/>
      <c r="K25" s="254"/>
      <c r="L25" s="136"/>
      <c r="M25" s="61" t="e">
        <f t="shared" si="0"/>
        <v>#N/A</v>
      </c>
      <c r="N25" s="217"/>
      <c r="O25" s="256"/>
      <c r="P25" s="136"/>
      <c r="Q25" s="61" t="e">
        <f t="shared" si="1"/>
        <v>#N/A</v>
      </c>
      <c r="R25" s="148"/>
      <c r="S25" s="147"/>
      <c r="U25" s="10" t="s">
        <v>203</v>
      </c>
      <c r="V25" s="76" t="s">
        <v>215</v>
      </c>
    </row>
    <row r="26" spans="1:22" ht="32.25" customHeight="1">
      <c r="A26" s="134">
        <v>4</v>
      </c>
      <c r="B26" s="131"/>
      <c r="C26" s="153">
        <v>2</v>
      </c>
      <c r="D26" s="210">
        <f>IF(B26="","",VLOOKUP(B26,Sheet1!$A$2:$C$155,3,FALSE))</f>
      </c>
      <c r="E26" s="135"/>
      <c r="F26" s="132"/>
      <c r="G26" s="132"/>
      <c r="H26" s="133"/>
      <c r="I26" s="157"/>
      <c r="J26" s="217"/>
      <c r="K26" s="254"/>
      <c r="L26" s="136"/>
      <c r="M26" s="61" t="e">
        <f t="shared" si="0"/>
        <v>#N/A</v>
      </c>
      <c r="N26" s="217"/>
      <c r="O26" s="256"/>
      <c r="P26" s="136"/>
      <c r="Q26" s="61" t="e">
        <f t="shared" si="1"/>
        <v>#N/A</v>
      </c>
      <c r="R26" s="148"/>
      <c r="S26" s="147"/>
      <c r="U26" s="10" t="s">
        <v>204</v>
      </c>
      <c r="V26" s="76" t="s">
        <v>216</v>
      </c>
    </row>
    <row r="27" spans="1:22" ht="32.25" customHeight="1">
      <c r="A27" s="134">
        <v>5</v>
      </c>
      <c r="B27" s="131"/>
      <c r="C27" s="153">
        <v>2</v>
      </c>
      <c r="D27" s="210">
        <f>IF(B27="","",VLOOKUP(B27,Sheet1!$A$2:$C$155,3,FALSE))</f>
      </c>
      <c r="E27" s="135"/>
      <c r="F27" s="132"/>
      <c r="G27" s="132"/>
      <c r="H27" s="133"/>
      <c r="I27" s="157"/>
      <c r="J27" s="217"/>
      <c r="K27" s="254"/>
      <c r="L27" s="136"/>
      <c r="M27" s="61" t="e">
        <f t="shared" si="0"/>
        <v>#N/A</v>
      </c>
      <c r="N27" s="217"/>
      <c r="O27" s="256"/>
      <c r="P27" s="136"/>
      <c r="Q27" s="61" t="e">
        <f t="shared" si="1"/>
        <v>#N/A</v>
      </c>
      <c r="R27" s="148"/>
      <c r="S27" s="147"/>
      <c r="U27" s="10" t="s">
        <v>205</v>
      </c>
      <c r="V27" s="76" t="s">
        <v>217</v>
      </c>
    </row>
    <row r="28" spans="1:22" ht="32.25" customHeight="1">
      <c r="A28" s="134">
        <v>6</v>
      </c>
      <c r="B28" s="131"/>
      <c r="C28" s="153">
        <v>2</v>
      </c>
      <c r="D28" s="210">
        <f>IF(B28="","",VLOOKUP(B28,Sheet1!$A$2:$C$155,3,FALSE))</f>
      </c>
      <c r="E28" s="135"/>
      <c r="F28" s="132"/>
      <c r="G28" s="132"/>
      <c r="H28" s="133"/>
      <c r="I28" s="157"/>
      <c r="J28" s="217"/>
      <c r="K28" s="254"/>
      <c r="L28" s="136"/>
      <c r="M28" s="61" t="e">
        <f t="shared" si="0"/>
        <v>#N/A</v>
      </c>
      <c r="N28" s="217"/>
      <c r="O28" s="256"/>
      <c r="P28" s="136"/>
      <c r="Q28" s="61" t="e">
        <f t="shared" si="1"/>
        <v>#N/A</v>
      </c>
      <c r="R28" s="148"/>
      <c r="S28" s="147"/>
      <c r="U28" s="10" t="s">
        <v>206</v>
      </c>
      <c r="V28" s="76" t="s">
        <v>218</v>
      </c>
    </row>
    <row r="29" spans="1:22" ht="32.25" customHeight="1">
      <c r="A29" s="134">
        <v>7</v>
      </c>
      <c r="B29" s="131"/>
      <c r="C29" s="153">
        <v>2</v>
      </c>
      <c r="D29" s="210">
        <f>IF(B29="","",VLOOKUP(B29,Sheet1!$A$2:$C$155,3,FALSE))</f>
      </c>
      <c r="E29" s="135"/>
      <c r="F29" s="132"/>
      <c r="G29" s="132"/>
      <c r="H29" s="133"/>
      <c r="I29" s="157"/>
      <c r="J29" s="217"/>
      <c r="K29" s="254"/>
      <c r="L29" s="136"/>
      <c r="M29" s="61" t="e">
        <f t="shared" si="0"/>
        <v>#N/A</v>
      </c>
      <c r="N29" s="217"/>
      <c r="O29" s="256"/>
      <c r="P29" s="136"/>
      <c r="Q29" s="61" t="e">
        <f t="shared" si="1"/>
        <v>#N/A</v>
      </c>
      <c r="R29" s="148"/>
      <c r="S29" s="149"/>
      <c r="U29" s="10" t="s">
        <v>211</v>
      </c>
      <c r="V29" s="76" t="s">
        <v>219</v>
      </c>
    </row>
    <row r="30" spans="1:22" ht="32.25" customHeight="1">
      <c r="A30" s="134">
        <v>8</v>
      </c>
      <c r="B30" s="131"/>
      <c r="C30" s="153">
        <v>2</v>
      </c>
      <c r="D30" s="210">
        <f>IF(B30="","",VLOOKUP(B30,Sheet1!$A$2:$C$155,3,FALSE))</f>
      </c>
      <c r="E30" s="135"/>
      <c r="F30" s="132"/>
      <c r="G30" s="132"/>
      <c r="H30" s="133"/>
      <c r="I30" s="157"/>
      <c r="J30" s="217"/>
      <c r="K30" s="254"/>
      <c r="L30" s="136"/>
      <c r="M30" s="61" t="e">
        <f t="shared" si="0"/>
        <v>#N/A</v>
      </c>
      <c r="N30" s="217"/>
      <c r="O30" s="256"/>
      <c r="P30" s="136"/>
      <c r="Q30" s="61" t="e">
        <f t="shared" si="1"/>
        <v>#N/A</v>
      </c>
      <c r="R30" s="148"/>
      <c r="S30" s="147"/>
      <c r="U30" s="10" t="s">
        <v>209</v>
      </c>
      <c r="V30" s="76" t="s">
        <v>220</v>
      </c>
    </row>
    <row r="31" spans="1:22" ht="32.25" customHeight="1">
      <c r="A31" s="134">
        <v>9</v>
      </c>
      <c r="B31" s="131"/>
      <c r="C31" s="153">
        <v>2</v>
      </c>
      <c r="D31" s="210">
        <f>IF(B31="","",VLOOKUP(B31,Sheet1!$A$2:$C$155,3,FALSE))</f>
      </c>
      <c r="E31" s="135"/>
      <c r="F31" s="132"/>
      <c r="G31" s="132"/>
      <c r="H31" s="133"/>
      <c r="I31" s="157"/>
      <c r="J31" s="217"/>
      <c r="K31" s="254"/>
      <c r="L31" s="136"/>
      <c r="M31" s="61" t="e">
        <f t="shared" si="0"/>
        <v>#N/A</v>
      </c>
      <c r="N31" s="217"/>
      <c r="O31" s="256"/>
      <c r="P31" s="136"/>
      <c r="Q31" s="61" t="e">
        <f t="shared" si="1"/>
        <v>#N/A</v>
      </c>
      <c r="R31" s="148"/>
      <c r="S31" s="147"/>
      <c r="U31" s="10" t="s">
        <v>210</v>
      </c>
      <c r="V31" s="76" t="s">
        <v>221</v>
      </c>
    </row>
    <row r="32" spans="1:22" ht="32.25" customHeight="1">
      <c r="A32" s="134">
        <v>10</v>
      </c>
      <c r="B32" s="131"/>
      <c r="C32" s="153">
        <v>2</v>
      </c>
      <c r="D32" s="210">
        <f>IF(B32="","",VLOOKUP(B32,Sheet1!$A$2:$C$155,3,FALSE))</f>
      </c>
      <c r="E32" s="135"/>
      <c r="F32" s="132"/>
      <c r="G32" s="132"/>
      <c r="H32" s="133"/>
      <c r="I32" s="157"/>
      <c r="J32" s="217"/>
      <c r="K32" s="254"/>
      <c r="L32" s="136"/>
      <c r="M32" s="61" t="e">
        <f t="shared" si="0"/>
        <v>#N/A</v>
      </c>
      <c r="N32" s="217"/>
      <c r="O32" s="256"/>
      <c r="P32" s="136"/>
      <c r="Q32" s="61" t="e">
        <f t="shared" si="1"/>
        <v>#N/A</v>
      </c>
      <c r="R32" s="148"/>
      <c r="S32" s="147"/>
      <c r="U32" s="10" t="s">
        <v>541</v>
      </c>
      <c r="V32" s="76" t="s">
        <v>540</v>
      </c>
    </row>
    <row r="33" spans="1:22" ht="32.25" customHeight="1">
      <c r="A33" s="134">
        <v>11</v>
      </c>
      <c r="B33" s="131"/>
      <c r="C33" s="153">
        <v>2</v>
      </c>
      <c r="D33" s="210">
        <f>IF(B33="","",VLOOKUP(B33,Sheet1!$A$2:$C$155,3,FALSE))</f>
      </c>
      <c r="E33" s="135"/>
      <c r="F33" s="132"/>
      <c r="G33" s="132"/>
      <c r="H33" s="133"/>
      <c r="I33" s="157"/>
      <c r="J33" s="217"/>
      <c r="K33" s="254"/>
      <c r="L33" s="136"/>
      <c r="M33" s="61" t="e">
        <f t="shared" si="0"/>
        <v>#N/A</v>
      </c>
      <c r="N33" s="217"/>
      <c r="O33" s="256"/>
      <c r="P33" s="136"/>
      <c r="Q33" s="61" t="e">
        <f t="shared" si="1"/>
        <v>#N/A</v>
      </c>
      <c r="R33" s="148"/>
      <c r="S33" s="147"/>
      <c r="U33" s="10" t="s">
        <v>52</v>
      </c>
      <c r="V33" s="76" t="s">
        <v>222</v>
      </c>
    </row>
    <row r="34" spans="1:22" ht="32.25" customHeight="1">
      <c r="A34" s="134">
        <v>12</v>
      </c>
      <c r="B34" s="131"/>
      <c r="C34" s="153">
        <v>2</v>
      </c>
      <c r="D34" s="210">
        <f>IF(B34="","",VLOOKUP(B34,Sheet1!$A$2:$C$155,3,FALSE))</f>
      </c>
      <c r="E34" s="135"/>
      <c r="F34" s="132"/>
      <c r="G34" s="132"/>
      <c r="H34" s="133"/>
      <c r="I34" s="157"/>
      <c r="J34" s="217"/>
      <c r="K34" s="254"/>
      <c r="L34" s="136"/>
      <c r="M34" s="61" t="e">
        <f t="shared" si="0"/>
        <v>#N/A</v>
      </c>
      <c r="N34" s="217"/>
      <c r="O34" s="256"/>
      <c r="P34" s="136"/>
      <c r="Q34" s="61" t="e">
        <f t="shared" si="1"/>
        <v>#N/A</v>
      </c>
      <c r="R34" s="148"/>
      <c r="S34" s="147"/>
      <c r="V34" s="76"/>
    </row>
    <row r="35" spans="1:22" ht="32.25" customHeight="1">
      <c r="A35" s="134">
        <v>13</v>
      </c>
      <c r="B35" s="131"/>
      <c r="C35" s="153">
        <v>2</v>
      </c>
      <c r="D35" s="210">
        <f>IF(B35="","",VLOOKUP(B35,Sheet1!$A$2:$C$155,3,FALSE))</f>
      </c>
      <c r="E35" s="135"/>
      <c r="F35" s="132"/>
      <c r="G35" s="132"/>
      <c r="H35" s="133"/>
      <c r="I35" s="157"/>
      <c r="J35" s="217"/>
      <c r="K35" s="254"/>
      <c r="L35" s="136"/>
      <c r="M35" s="61" t="e">
        <f t="shared" si="0"/>
        <v>#N/A</v>
      </c>
      <c r="N35" s="217"/>
      <c r="O35" s="256"/>
      <c r="P35" s="136"/>
      <c r="Q35" s="61" t="e">
        <f t="shared" si="1"/>
        <v>#N/A</v>
      </c>
      <c r="R35" s="148"/>
      <c r="S35" s="147"/>
      <c r="V35" s="76"/>
    </row>
    <row r="36" spans="1:19" ht="32.25" customHeight="1">
      <c r="A36" s="134">
        <v>14</v>
      </c>
      <c r="B36" s="131"/>
      <c r="C36" s="153">
        <v>2</v>
      </c>
      <c r="D36" s="210">
        <f>IF(B36="","",VLOOKUP(B36,Sheet1!$A$2:$C$155,3,FALSE))</f>
      </c>
      <c r="E36" s="135"/>
      <c r="F36" s="132"/>
      <c r="G36" s="132"/>
      <c r="H36" s="133"/>
      <c r="I36" s="157"/>
      <c r="J36" s="217"/>
      <c r="K36" s="254"/>
      <c r="L36" s="136"/>
      <c r="M36" s="61" t="e">
        <f t="shared" si="0"/>
        <v>#N/A</v>
      </c>
      <c r="N36" s="217"/>
      <c r="O36" s="256"/>
      <c r="P36" s="136"/>
      <c r="Q36" s="61" t="e">
        <f t="shared" si="1"/>
        <v>#N/A</v>
      </c>
      <c r="R36" s="148"/>
      <c r="S36" s="149"/>
    </row>
    <row r="37" spans="1:19" ht="32.25" customHeight="1">
      <c r="A37" s="134">
        <v>15</v>
      </c>
      <c r="B37" s="131"/>
      <c r="C37" s="153">
        <v>2</v>
      </c>
      <c r="D37" s="210">
        <f>IF(B37="","",VLOOKUP(B37,Sheet1!$A$2:$C$155,3,FALSE))</f>
      </c>
      <c r="E37" s="135"/>
      <c r="F37" s="132"/>
      <c r="G37" s="132"/>
      <c r="H37" s="133"/>
      <c r="I37" s="157"/>
      <c r="J37" s="217"/>
      <c r="K37" s="254"/>
      <c r="L37" s="136"/>
      <c r="M37" s="61" t="e">
        <f t="shared" si="0"/>
        <v>#N/A</v>
      </c>
      <c r="N37" s="217"/>
      <c r="O37" s="256"/>
      <c r="P37" s="136"/>
      <c r="Q37" s="61" t="e">
        <f t="shared" si="1"/>
        <v>#N/A</v>
      </c>
      <c r="R37" s="148"/>
      <c r="S37" s="147"/>
    </row>
    <row r="38" spans="1:22" ht="32.25" customHeight="1">
      <c r="A38" s="134">
        <v>16</v>
      </c>
      <c r="B38" s="131"/>
      <c r="C38" s="153">
        <v>2</v>
      </c>
      <c r="D38" s="210">
        <f>IF(B38="","",VLOOKUP(B38,Sheet1!$A$2:$C$155,3,FALSE))</f>
      </c>
      <c r="E38" s="135"/>
      <c r="F38" s="132"/>
      <c r="G38" s="132"/>
      <c r="H38" s="133"/>
      <c r="I38" s="157"/>
      <c r="J38" s="217"/>
      <c r="K38" s="254"/>
      <c r="L38" s="136"/>
      <c r="M38" s="61" t="e">
        <f t="shared" si="0"/>
        <v>#N/A</v>
      </c>
      <c r="N38" s="217"/>
      <c r="O38" s="256"/>
      <c r="P38" s="136"/>
      <c r="Q38" s="61" t="e">
        <f t="shared" si="1"/>
        <v>#N/A</v>
      </c>
      <c r="R38" s="148"/>
      <c r="S38" s="147"/>
      <c r="V38" s="76"/>
    </row>
    <row r="39" spans="1:22" ht="32.25" customHeight="1">
      <c r="A39" s="134">
        <v>17</v>
      </c>
      <c r="B39" s="131"/>
      <c r="C39" s="153">
        <v>2</v>
      </c>
      <c r="D39" s="210">
        <f>IF(B39="","",VLOOKUP(B39,Sheet1!$A$2:$C$155,3,FALSE))</f>
      </c>
      <c r="E39" s="135"/>
      <c r="F39" s="132"/>
      <c r="G39" s="132"/>
      <c r="H39" s="133"/>
      <c r="I39" s="157"/>
      <c r="J39" s="217"/>
      <c r="K39" s="254"/>
      <c r="L39" s="136"/>
      <c r="M39" s="61" t="e">
        <f t="shared" si="0"/>
        <v>#N/A</v>
      </c>
      <c r="N39" s="217"/>
      <c r="O39" s="256"/>
      <c r="P39" s="136"/>
      <c r="Q39" s="61" t="e">
        <f t="shared" si="1"/>
        <v>#N/A</v>
      </c>
      <c r="R39" s="148"/>
      <c r="S39" s="147"/>
      <c r="V39" s="76"/>
    </row>
    <row r="40" spans="1:22" ht="32.25" customHeight="1">
      <c r="A40" s="134">
        <v>18</v>
      </c>
      <c r="B40" s="131"/>
      <c r="C40" s="153">
        <v>2</v>
      </c>
      <c r="D40" s="210">
        <f>IF(B40="","",VLOOKUP(B40,Sheet1!$A$2:$C$155,3,FALSE))</f>
      </c>
      <c r="E40" s="135"/>
      <c r="F40" s="132"/>
      <c r="G40" s="132"/>
      <c r="H40" s="133"/>
      <c r="I40" s="157"/>
      <c r="J40" s="217"/>
      <c r="K40" s="254"/>
      <c r="L40" s="136"/>
      <c r="M40" s="61" t="e">
        <f t="shared" si="0"/>
        <v>#N/A</v>
      </c>
      <c r="N40" s="217"/>
      <c r="O40" s="256"/>
      <c r="P40" s="136"/>
      <c r="Q40" s="61" t="e">
        <f t="shared" si="1"/>
        <v>#N/A</v>
      </c>
      <c r="R40" s="148"/>
      <c r="S40" s="147"/>
      <c r="V40" s="76"/>
    </row>
    <row r="41" spans="1:19" ht="32.25" customHeight="1">
      <c r="A41" s="134">
        <v>19</v>
      </c>
      <c r="B41" s="131"/>
      <c r="C41" s="153">
        <v>2</v>
      </c>
      <c r="D41" s="210">
        <f>IF(B41="","",VLOOKUP(B41,Sheet1!$A$2:$C$155,3,FALSE))</f>
      </c>
      <c r="E41" s="135"/>
      <c r="F41" s="132"/>
      <c r="G41" s="132"/>
      <c r="H41" s="133"/>
      <c r="I41" s="157"/>
      <c r="J41" s="217"/>
      <c r="K41" s="254"/>
      <c r="L41" s="136"/>
      <c r="M41" s="61" t="e">
        <f t="shared" si="0"/>
        <v>#N/A</v>
      </c>
      <c r="N41" s="217"/>
      <c r="O41" s="256"/>
      <c r="P41" s="136"/>
      <c r="Q41" s="61" t="e">
        <f t="shared" si="1"/>
        <v>#N/A</v>
      </c>
      <c r="R41" s="148"/>
      <c r="S41" s="147"/>
    </row>
    <row r="42" spans="1:19" ht="32.25" customHeight="1">
      <c r="A42" s="134">
        <v>20</v>
      </c>
      <c r="B42" s="131"/>
      <c r="C42" s="153">
        <v>2</v>
      </c>
      <c r="D42" s="210">
        <f>IF(B42="","",VLOOKUP(B42,Sheet1!$A$2:$C$155,3,FALSE))</f>
      </c>
      <c r="E42" s="135"/>
      <c r="F42" s="132"/>
      <c r="G42" s="132"/>
      <c r="H42" s="133"/>
      <c r="I42" s="157"/>
      <c r="J42" s="217"/>
      <c r="K42" s="254"/>
      <c r="L42" s="136"/>
      <c r="M42" s="61" t="e">
        <f t="shared" si="0"/>
        <v>#N/A</v>
      </c>
      <c r="N42" s="217"/>
      <c r="O42" s="256"/>
      <c r="P42" s="136"/>
      <c r="Q42" s="61" t="e">
        <f t="shared" si="1"/>
        <v>#N/A</v>
      </c>
      <c r="R42" s="148"/>
      <c r="S42" s="149"/>
    </row>
    <row r="43" spans="1:19" ht="32.25" customHeight="1">
      <c r="A43" s="134">
        <v>21</v>
      </c>
      <c r="B43" s="131"/>
      <c r="C43" s="153">
        <v>2</v>
      </c>
      <c r="D43" s="210">
        <f>IF(B43="","",VLOOKUP(B43,Sheet1!$A$2:$C$155,3,FALSE))</f>
      </c>
      <c r="E43" s="135"/>
      <c r="F43" s="132"/>
      <c r="G43" s="132"/>
      <c r="H43" s="133"/>
      <c r="I43" s="157"/>
      <c r="J43" s="217"/>
      <c r="K43" s="254"/>
      <c r="L43" s="136"/>
      <c r="M43" s="61" t="e">
        <f t="shared" si="0"/>
        <v>#N/A</v>
      </c>
      <c r="N43" s="217"/>
      <c r="O43" s="256"/>
      <c r="P43" s="136"/>
      <c r="Q43" s="61" t="e">
        <f t="shared" si="1"/>
        <v>#N/A</v>
      </c>
      <c r="R43" s="148"/>
      <c r="S43" s="147"/>
    </row>
    <row r="44" spans="1:19" ht="32.25" customHeight="1">
      <c r="A44" s="134">
        <v>22</v>
      </c>
      <c r="B44" s="131"/>
      <c r="C44" s="153">
        <v>2</v>
      </c>
      <c r="D44" s="210">
        <f>IF(B44="","",VLOOKUP(B44,Sheet1!$A$2:$C$155,3,FALSE))</f>
      </c>
      <c r="E44" s="135"/>
      <c r="F44" s="132"/>
      <c r="G44" s="132"/>
      <c r="H44" s="133"/>
      <c r="I44" s="157"/>
      <c r="J44" s="217"/>
      <c r="K44" s="254"/>
      <c r="L44" s="136"/>
      <c r="M44" s="61" t="e">
        <f t="shared" si="0"/>
        <v>#N/A</v>
      </c>
      <c r="N44" s="217"/>
      <c r="O44" s="256"/>
      <c r="P44" s="136"/>
      <c r="Q44" s="61" t="e">
        <f t="shared" si="1"/>
        <v>#N/A</v>
      </c>
      <c r="R44" s="148"/>
      <c r="S44" s="147"/>
    </row>
    <row r="45" spans="1:19" ht="32.25" customHeight="1">
      <c r="A45" s="134">
        <v>23</v>
      </c>
      <c r="B45" s="131"/>
      <c r="C45" s="153">
        <v>2</v>
      </c>
      <c r="D45" s="210">
        <f>IF(B45="","",VLOOKUP(B45,Sheet1!$A$2:$C$155,3,FALSE))</f>
      </c>
      <c r="E45" s="135"/>
      <c r="F45" s="132"/>
      <c r="G45" s="137"/>
      <c r="H45" s="133"/>
      <c r="I45" s="157"/>
      <c r="J45" s="217"/>
      <c r="K45" s="254"/>
      <c r="L45" s="136"/>
      <c r="M45" s="61" t="e">
        <f t="shared" si="0"/>
        <v>#N/A</v>
      </c>
      <c r="N45" s="217"/>
      <c r="O45" s="256"/>
      <c r="P45" s="136"/>
      <c r="Q45" s="61" t="e">
        <f t="shared" si="1"/>
        <v>#N/A</v>
      </c>
      <c r="R45" s="148"/>
      <c r="S45" s="147"/>
    </row>
    <row r="46" spans="1:19" ht="32.25" customHeight="1">
      <c r="A46" s="134">
        <v>24</v>
      </c>
      <c r="B46" s="131"/>
      <c r="C46" s="153">
        <v>2</v>
      </c>
      <c r="D46" s="210">
        <f>IF(B46="","",VLOOKUP(B46,Sheet1!$A$2:$C$155,3,FALSE))</f>
      </c>
      <c r="E46" s="135"/>
      <c r="F46" s="132"/>
      <c r="G46" s="132"/>
      <c r="H46" s="133"/>
      <c r="I46" s="157"/>
      <c r="J46" s="217"/>
      <c r="K46" s="254"/>
      <c r="L46" s="136"/>
      <c r="M46" s="61" t="e">
        <f t="shared" si="0"/>
        <v>#N/A</v>
      </c>
      <c r="N46" s="217"/>
      <c r="O46" s="256"/>
      <c r="P46" s="136"/>
      <c r="Q46" s="61" t="e">
        <f t="shared" si="1"/>
        <v>#N/A</v>
      </c>
      <c r="R46" s="148"/>
      <c r="S46" s="147"/>
    </row>
    <row r="47" spans="1:19" ht="32.25" customHeight="1">
      <c r="A47" s="134">
        <v>25</v>
      </c>
      <c r="B47" s="131"/>
      <c r="C47" s="153">
        <v>2</v>
      </c>
      <c r="D47" s="210">
        <f>IF(B47="","",VLOOKUP(B47,Sheet1!$A$2:$C$155,3,FALSE))</f>
      </c>
      <c r="E47" s="135"/>
      <c r="F47" s="132"/>
      <c r="G47" s="132"/>
      <c r="H47" s="133"/>
      <c r="I47" s="157"/>
      <c r="J47" s="217"/>
      <c r="K47" s="254"/>
      <c r="L47" s="136"/>
      <c r="M47" s="61" t="e">
        <f t="shared" si="0"/>
        <v>#N/A</v>
      </c>
      <c r="N47" s="217"/>
      <c r="O47" s="256"/>
      <c r="P47" s="136"/>
      <c r="Q47" s="61" t="e">
        <f t="shared" si="1"/>
        <v>#N/A</v>
      </c>
      <c r="R47" s="148"/>
      <c r="S47" s="147"/>
    </row>
    <row r="48" spans="1:19" ht="32.25" customHeight="1">
      <c r="A48" s="134">
        <v>26</v>
      </c>
      <c r="B48" s="131"/>
      <c r="C48" s="153">
        <v>2</v>
      </c>
      <c r="D48" s="210">
        <f>IF(B48="","",VLOOKUP(B48,Sheet1!$A$2:$C$155,3,FALSE))</f>
      </c>
      <c r="E48" s="135"/>
      <c r="F48" s="132"/>
      <c r="G48" s="132"/>
      <c r="H48" s="133"/>
      <c r="I48" s="157"/>
      <c r="J48" s="217"/>
      <c r="K48" s="254"/>
      <c r="L48" s="136"/>
      <c r="M48" s="61" t="e">
        <f t="shared" si="0"/>
        <v>#N/A</v>
      </c>
      <c r="N48" s="217"/>
      <c r="O48" s="256"/>
      <c r="P48" s="136"/>
      <c r="Q48" s="61" t="e">
        <f t="shared" si="1"/>
        <v>#N/A</v>
      </c>
      <c r="R48" s="148"/>
      <c r="S48" s="147"/>
    </row>
    <row r="49" spans="1:19" ht="32.25" customHeight="1">
      <c r="A49" s="134">
        <v>27</v>
      </c>
      <c r="B49" s="131"/>
      <c r="C49" s="153">
        <v>2</v>
      </c>
      <c r="D49" s="210">
        <f>IF(B49="","",VLOOKUP(B49,Sheet1!$A$2:$C$155,3,FALSE))</f>
      </c>
      <c r="E49" s="135"/>
      <c r="F49" s="132"/>
      <c r="G49" s="132"/>
      <c r="H49" s="133"/>
      <c r="I49" s="157"/>
      <c r="J49" s="217"/>
      <c r="K49" s="254"/>
      <c r="L49" s="136"/>
      <c r="M49" s="61" t="e">
        <f t="shared" si="0"/>
        <v>#N/A</v>
      </c>
      <c r="N49" s="217"/>
      <c r="O49" s="256"/>
      <c r="P49" s="136"/>
      <c r="Q49" s="61" t="e">
        <f t="shared" si="1"/>
        <v>#N/A</v>
      </c>
      <c r="R49" s="148"/>
      <c r="S49" s="147"/>
    </row>
    <row r="50" spans="1:19" ht="32.25" customHeight="1">
      <c r="A50" s="134">
        <v>28</v>
      </c>
      <c r="B50" s="131"/>
      <c r="C50" s="153">
        <v>2</v>
      </c>
      <c r="D50" s="210">
        <f>IF(B50="","",VLOOKUP(B50,Sheet1!$A$2:$C$155,3,FALSE))</f>
      </c>
      <c r="E50" s="135"/>
      <c r="F50" s="132"/>
      <c r="G50" s="132"/>
      <c r="H50" s="133"/>
      <c r="I50" s="157"/>
      <c r="J50" s="217"/>
      <c r="K50" s="254"/>
      <c r="L50" s="136"/>
      <c r="M50" s="61" t="e">
        <f t="shared" si="0"/>
        <v>#N/A</v>
      </c>
      <c r="N50" s="217"/>
      <c r="O50" s="256"/>
      <c r="P50" s="136"/>
      <c r="Q50" s="61" t="e">
        <f t="shared" si="1"/>
        <v>#N/A</v>
      </c>
      <c r="R50" s="148"/>
      <c r="S50" s="147"/>
    </row>
    <row r="51" spans="1:22" ht="32.25" customHeight="1">
      <c r="A51" s="134">
        <v>29</v>
      </c>
      <c r="B51" s="138"/>
      <c r="C51" s="153">
        <v>2</v>
      </c>
      <c r="D51" s="210">
        <f>IF(B51="","",VLOOKUP(B51,Sheet1!$A$2:$C$155,3,FALSE))</f>
      </c>
      <c r="E51" s="135"/>
      <c r="F51" s="132"/>
      <c r="G51" s="132"/>
      <c r="H51" s="133"/>
      <c r="I51" s="157"/>
      <c r="J51" s="217"/>
      <c r="K51" s="254"/>
      <c r="L51" s="136"/>
      <c r="M51" s="61" t="e">
        <f t="shared" si="0"/>
        <v>#N/A</v>
      </c>
      <c r="N51" s="217"/>
      <c r="O51" s="256"/>
      <c r="P51" s="136"/>
      <c r="Q51" s="61" t="e">
        <f t="shared" si="1"/>
        <v>#N/A</v>
      </c>
      <c r="R51" s="148"/>
      <c r="S51" s="147"/>
      <c r="U51" s="34"/>
      <c r="V51" s="34"/>
    </row>
    <row r="52" spans="1:19" ht="32.25" customHeight="1" thickBot="1">
      <c r="A52" s="139">
        <v>30</v>
      </c>
      <c r="B52" s="140"/>
      <c r="C52" s="154">
        <v>2</v>
      </c>
      <c r="D52" s="218">
        <f>IF(B52="","",VLOOKUP(B52,Sheet1!$A$2:$C$155,3,FALSE))</f>
      </c>
      <c r="E52" s="141"/>
      <c r="F52" s="142"/>
      <c r="G52" s="143"/>
      <c r="H52" s="211"/>
      <c r="I52" s="212"/>
      <c r="J52" s="144"/>
      <c r="K52" s="255"/>
      <c r="L52" s="145"/>
      <c r="M52" s="230" t="e">
        <f t="shared" si="0"/>
        <v>#N/A</v>
      </c>
      <c r="N52" s="144"/>
      <c r="O52" s="255"/>
      <c r="P52" s="146"/>
      <c r="Q52" s="230" t="e">
        <f t="shared" si="1"/>
        <v>#N/A</v>
      </c>
      <c r="R52" s="150"/>
      <c r="S52" s="151"/>
    </row>
    <row r="53" spans="1:22" s="34" customFormat="1" ht="20.25" customHeight="1">
      <c r="A53" s="33"/>
      <c r="B53" s="33"/>
      <c r="C53" s="33"/>
      <c r="D53" s="33"/>
      <c r="E53" s="33"/>
      <c r="F53" s="95"/>
      <c r="G53" s="95"/>
      <c r="H53" s="91"/>
      <c r="I53" s="91"/>
      <c r="J53" s="96"/>
      <c r="K53" s="96"/>
      <c r="L53" s="96"/>
      <c r="M53" s="96"/>
      <c r="N53" s="96"/>
      <c r="O53" s="96"/>
      <c r="P53" s="96"/>
      <c r="Q53" s="96"/>
      <c r="R53" s="33"/>
      <c r="S53" s="97"/>
      <c r="U53" s="10"/>
      <c r="V53" s="10"/>
    </row>
  </sheetData>
  <sheetProtection password="CF0F" sheet="1" selectLockedCells="1"/>
  <mergeCells count="29">
    <mergeCell ref="P13:S15"/>
    <mergeCell ref="E13:F13"/>
    <mergeCell ref="I13:N13"/>
    <mergeCell ref="D11:F11"/>
    <mergeCell ref="G11:H11"/>
    <mergeCell ref="L11:S11"/>
    <mergeCell ref="D13:D17"/>
    <mergeCell ref="G13:H13"/>
    <mergeCell ref="G14:H14"/>
    <mergeCell ref="E14:F14"/>
    <mergeCell ref="E15:F15"/>
    <mergeCell ref="E17:F17"/>
    <mergeCell ref="I14:L14"/>
    <mergeCell ref="G15:H15"/>
    <mergeCell ref="I15:L15"/>
    <mergeCell ref="G16:H16"/>
    <mergeCell ref="I16:L16"/>
    <mergeCell ref="G17:H17"/>
    <mergeCell ref="I17:L17"/>
    <mergeCell ref="A1:T1"/>
    <mergeCell ref="C6:D6"/>
    <mergeCell ref="E6:P6"/>
    <mergeCell ref="D8:H8"/>
    <mergeCell ref="L8:Q8"/>
    <mergeCell ref="C9:C10"/>
    <mergeCell ref="D9:E9"/>
    <mergeCell ref="L9:S9"/>
    <mergeCell ref="B9:B10"/>
    <mergeCell ref="D10:S10"/>
  </mergeCells>
  <dataValidations count="6">
    <dataValidation allowBlank="1" showInputMessage="1" showErrorMessage="1" imeMode="halfKatakana" sqref="G23:G52"/>
    <dataValidation allowBlank="1" showInputMessage="1" showErrorMessage="1" imeMode="halfAlpha" sqref="L23:L52 P23:P52"/>
    <dataValidation type="list" allowBlank="1" showInputMessage="1" showErrorMessage="1" sqref="E6">
      <formula1>$V$6</formula1>
    </dataValidation>
    <dataValidation type="list" allowBlank="1" showInputMessage="1" showErrorMessage="1" sqref="J22:K22 K23:K52 O23:O52 N22:O22">
      <formula1>$U$22:$U$32</formula1>
    </dataValidation>
    <dataValidation type="list" allowBlank="1" showInputMessage="1" showErrorMessage="1" sqref="J52 N52">
      <formula1>$U$22:$U$35</formula1>
    </dataValidation>
    <dataValidation type="list" allowBlank="1" showInputMessage="1" showErrorMessage="1" sqref="J23:J51 N23:N51">
      <formula1>$U$22:$U$33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22.25390625" style="5" customWidth="1"/>
    <col min="2" max="2" width="4.375" style="5" hidden="1" customWidth="1"/>
    <col min="3" max="3" width="9.00390625" style="5" customWidth="1"/>
    <col min="4" max="4" width="11.375" style="5" customWidth="1"/>
    <col min="5" max="5" width="7.875" style="5" customWidth="1"/>
    <col min="6" max="6" width="8.25390625" style="5" customWidth="1"/>
    <col min="7" max="12" width="5.875" style="5" customWidth="1"/>
    <col min="13" max="16384" width="9.125" style="5" customWidth="1"/>
  </cols>
  <sheetData>
    <row r="1" ht="9.75" customHeight="1"/>
    <row r="2" spans="1:12" ht="25.5" customHeight="1">
      <c r="A2" s="407" t="s">
        <v>74</v>
      </c>
      <c r="B2" s="408"/>
      <c r="C2" s="408"/>
      <c r="D2" s="122"/>
      <c r="E2" s="405"/>
      <c r="F2" s="405"/>
      <c r="G2" s="406"/>
      <c r="H2" s="406"/>
      <c r="I2" s="406"/>
      <c r="J2" s="123"/>
      <c r="K2" s="123"/>
      <c r="L2" s="26"/>
    </row>
    <row r="3" spans="1:12" ht="13.5" customHeight="1" thickBot="1">
      <c r="A3" s="121"/>
      <c r="B3" s="121"/>
      <c r="C3" s="121"/>
      <c r="D3" s="121"/>
      <c r="E3" s="121"/>
      <c r="F3" s="121"/>
      <c r="H3" s="124"/>
      <c r="I3" s="124"/>
      <c r="J3" s="125"/>
      <c r="K3" s="125"/>
      <c r="L3" s="124"/>
    </row>
    <row r="4" spans="2:12" ht="25.5" customHeight="1" thickBot="1">
      <c r="B4" s="126"/>
      <c r="C4" s="187" t="s">
        <v>75</v>
      </c>
      <c r="D4" s="187" t="s">
        <v>76</v>
      </c>
      <c r="E4" s="187" t="s">
        <v>77</v>
      </c>
      <c r="F4" s="187" t="s">
        <v>78</v>
      </c>
      <c r="G4" s="188" t="s">
        <v>79</v>
      </c>
      <c r="H4" s="189" t="s">
        <v>80</v>
      </c>
      <c r="I4" s="189" t="s">
        <v>81</v>
      </c>
      <c r="J4" s="189" t="s">
        <v>82</v>
      </c>
      <c r="K4" s="189" t="s">
        <v>83</v>
      </c>
      <c r="L4" s="190" t="s">
        <v>84</v>
      </c>
    </row>
    <row r="5" spans="1:12" ht="25.5" customHeight="1" thickBot="1">
      <c r="A5" s="127" t="s">
        <v>85</v>
      </c>
      <c r="B5" s="128">
        <v>1</v>
      </c>
      <c r="C5" s="193" t="s">
        <v>231</v>
      </c>
      <c r="D5" s="193" t="s">
        <v>94</v>
      </c>
      <c r="E5" s="291">
        <v>386008</v>
      </c>
      <c r="F5" s="291" t="s">
        <v>232</v>
      </c>
      <c r="G5" s="292" t="s">
        <v>95</v>
      </c>
      <c r="H5" s="293" t="s">
        <v>96</v>
      </c>
      <c r="I5" s="293" t="s">
        <v>97</v>
      </c>
      <c r="J5" s="293" t="s">
        <v>98</v>
      </c>
      <c r="K5" s="293" t="s">
        <v>99</v>
      </c>
      <c r="L5" s="294" t="s">
        <v>100</v>
      </c>
    </row>
    <row r="6" spans="1:12" ht="25.5" customHeight="1" thickBot="1">
      <c r="A6" s="191" t="s">
        <v>86</v>
      </c>
      <c r="B6" s="129">
        <v>1</v>
      </c>
      <c r="C6" s="282"/>
      <c r="D6" s="282"/>
      <c r="E6" s="284"/>
      <c r="F6" s="284"/>
      <c r="G6" s="285"/>
      <c r="H6" s="285"/>
      <c r="I6" s="285"/>
      <c r="J6" s="285"/>
      <c r="K6" s="285"/>
      <c r="L6" s="286"/>
    </row>
    <row r="7" spans="1:12" ht="25.5" customHeight="1" thickBot="1">
      <c r="A7" s="192" t="s">
        <v>87</v>
      </c>
      <c r="B7" s="130">
        <v>2</v>
      </c>
      <c r="C7" s="283"/>
      <c r="D7" s="283"/>
      <c r="E7" s="287"/>
      <c r="F7" s="288"/>
      <c r="G7" s="289"/>
      <c r="H7" s="289"/>
      <c r="I7" s="289"/>
      <c r="J7" s="289"/>
      <c r="K7" s="289"/>
      <c r="L7" s="290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7"/>
    <dataValidation allowBlank="1" showInputMessage="1" showErrorMessage="1" imeMode="halfKatakana" sqref="D6:D7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J17" sqref="J17"/>
    </sheetView>
  </sheetViews>
  <sheetFormatPr defaultColWidth="10.25390625" defaultRowHeight="12.75"/>
  <cols>
    <col min="1" max="1" width="10.25390625" style="62" customWidth="1"/>
    <col min="2" max="2" width="18.625" style="62" customWidth="1"/>
    <col min="3" max="3" width="40.25390625" style="62" customWidth="1"/>
    <col min="4" max="4" width="10.25390625" style="62" hidden="1" customWidth="1"/>
    <col min="5" max="5" width="16.125" style="62" hidden="1" customWidth="1"/>
    <col min="6" max="6" width="28.75390625" style="62" hidden="1" customWidth="1"/>
    <col min="7" max="7" width="0" style="81" hidden="1" customWidth="1"/>
    <col min="8" max="16384" width="10.25390625" style="81" customWidth="1"/>
  </cols>
  <sheetData>
    <row r="1" spans="1:6" s="62" customFormat="1" ht="21.75" customHeight="1" thickBot="1">
      <c r="A1" s="409" t="s">
        <v>536</v>
      </c>
      <c r="B1" s="410"/>
      <c r="C1" s="411"/>
      <c r="D1" s="412" t="s">
        <v>240</v>
      </c>
      <c r="E1" s="410"/>
      <c r="F1" s="411"/>
    </row>
    <row r="2" spans="1:6" ht="13.5">
      <c r="A2" s="203">
        <v>380000</v>
      </c>
      <c r="B2" s="204" t="s">
        <v>118</v>
      </c>
      <c r="C2" s="204" t="s">
        <v>118</v>
      </c>
      <c r="D2" s="205" t="s">
        <v>105</v>
      </c>
      <c r="E2" s="202" t="s">
        <v>241</v>
      </c>
      <c r="F2" s="281" t="s">
        <v>242</v>
      </c>
    </row>
    <row r="3" spans="1:6" ht="13.5">
      <c r="A3" s="75">
        <v>380220</v>
      </c>
      <c r="B3" s="63" t="s">
        <v>531</v>
      </c>
      <c r="C3" s="63" t="s">
        <v>532</v>
      </c>
      <c r="D3" s="64" t="s">
        <v>106</v>
      </c>
      <c r="E3" s="63" t="s">
        <v>243</v>
      </c>
      <c r="F3" s="64" t="s">
        <v>244</v>
      </c>
    </row>
    <row r="4" spans="1:6" ht="13.5">
      <c r="A4" s="298">
        <v>384093</v>
      </c>
      <c r="B4" s="299" t="s">
        <v>535</v>
      </c>
      <c r="C4" s="299" t="s">
        <v>535</v>
      </c>
      <c r="D4" s="64" t="s">
        <v>107</v>
      </c>
      <c r="E4" s="63" t="s">
        <v>245</v>
      </c>
      <c r="F4" s="64" t="s">
        <v>246</v>
      </c>
    </row>
    <row r="5" spans="1:6" ht="13.5">
      <c r="A5" s="75">
        <v>384103</v>
      </c>
      <c r="B5" s="63" t="s">
        <v>534</v>
      </c>
      <c r="C5" s="63" t="s">
        <v>534</v>
      </c>
      <c r="D5" s="64" t="s">
        <v>108</v>
      </c>
      <c r="E5" s="63" t="s">
        <v>247</v>
      </c>
      <c r="F5" s="64" t="s">
        <v>248</v>
      </c>
    </row>
    <row r="6" spans="1:6" ht="13.5">
      <c r="A6" s="75">
        <v>385001</v>
      </c>
      <c r="B6" s="63" t="s">
        <v>292</v>
      </c>
      <c r="C6" s="63" t="s">
        <v>401</v>
      </c>
      <c r="D6" s="64" t="s">
        <v>137</v>
      </c>
      <c r="E6" s="63" t="s">
        <v>249</v>
      </c>
      <c r="F6" s="64" t="s">
        <v>250</v>
      </c>
    </row>
    <row r="7" spans="1:6" ht="13.5">
      <c r="A7" s="75">
        <v>385002</v>
      </c>
      <c r="B7" s="63" t="s">
        <v>293</v>
      </c>
      <c r="C7" s="63" t="s">
        <v>537</v>
      </c>
      <c r="D7" s="64" t="s">
        <v>109</v>
      </c>
      <c r="E7" s="63" t="s">
        <v>251</v>
      </c>
      <c r="F7" s="64" t="s">
        <v>252</v>
      </c>
    </row>
    <row r="8" spans="1:6" ht="13.5">
      <c r="A8" s="75">
        <v>385003</v>
      </c>
      <c r="B8" s="63" t="s">
        <v>294</v>
      </c>
      <c r="C8" s="63" t="s">
        <v>402</v>
      </c>
      <c r="D8" s="64" t="s">
        <v>111</v>
      </c>
      <c r="E8" s="63" t="s">
        <v>253</v>
      </c>
      <c r="F8" s="64" t="s">
        <v>254</v>
      </c>
    </row>
    <row r="9" spans="1:6" ht="13.5">
      <c r="A9" s="75">
        <v>385004</v>
      </c>
      <c r="B9" s="63" t="s">
        <v>295</v>
      </c>
      <c r="C9" s="63" t="s">
        <v>403</v>
      </c>
      <c r="D9" s="64" t="s">
        <v>113</v>
      </c>
      <c r="E9" s="63" t="s">
        <v>255</v>
      </c>
      <c r="F9" s="64" t="s">
        <v>256</v>
      </c>
    </row>
    <row r="10" spans="1:6" ht="13.5">
      <c r="A10" s="75">
        <v>385005</v>
      </c>
      <c r="B10" s="63" t="s">
        <v>404</v>
      </c>
      <c r="C10" s="63" t="s">
        <v>405</v>
      </c>
      <c r="D10" s="64" t="s">
        <v>115</v>
      </c>
      <c r="E10" s="63" t="s">
        <v>257</v>
      </c>
      <c r="F10" s="64" t="s">
        <v>258</v>
      </c>
    </row>
    <row r="11" spans="1:6" ht="13.5">
      <c r="A11" s="75">
        <v>385006</v>
      </c>
      <c r="B11" s="63" t="s">
        <v>296</v>
      </c>
      <c r="C11" s="63" t="s">
        <v>406</v>
      </c>
      <c r="D11" s="64" t="s">
        <v>116</v>
      </c>
      <c r="E11" s="63" t="s">
        <v>259</v>
      </c>
      <c r="F11" s="64" t="s">
        <v>260</v>
      </c>
    </row>
    <row r="12" spans="1:6" ht="13.5">
      <c r="A12" s="75">
        <v>385007</v>
      </c>
      <c r="B12" s="63" t="s">
        <v>297</v>
      </c>
      <c r="C12" s="63" t="s">
        <v>407</v>
      </c>
      <c r="D12" s="64" t="s">
        <v>117</v>
      </c>
      <c r="E12" s="63" t="s">
        <v>261</v>
      </c>
      <c r="F12" s="64" t="s">
        <v>262</v>
      </c>
    </row>
    <row r="13" spans="1:6" ht="13.5">
      <c r="A13" s="75">
        <v>385008</v>
      </c>
      <c r="B13" s="63" t="s">
        <v>298</v>
      </c>
      <c r="C13" s="63" t="s">
        <v>408</v>
      </c>
      <c r="D13" s="64" t="s">
        <v>120</v>
      </c>
      <c r="E13" s="63" t="s">
        <v>263</v>
      </c>
      <c r="F13" s="64" t="s">
        <v>264</v>
      </c>
    </row>
    <row r="14" spans="1:6" ht="13.5">
      <c r="A14" s="75">
        <v>385009</v>
      </c>
      <c r="B14" s="63" t="s">
        <v>299</v>
      </c>
      <c r="C14" s="63" t="s">
        <v>409</v>
      </c>
      <c r="D14" s="64" t="s">
        <v>121</v>
      </c>
      <c r="E14" s="63" t="s">
        <v>265</v>
      </c>
      <c r="F14" s="64" t="s">
        <v>266</v>
      </c>
    </row>
    <row r="15" spans="1:6" ht="13.5">
      <c r="A15" s="75">
        <v>385010</v>
      </c>
      <c r="B15" s="63" t="s">
        <v>300</v>
      </c>
      <c r="C15" s="63" t="s">
        <v>410</v>
      </c>
      <c r="D15" s="64" t="s">
        <v>122</v>
      </c>
      <c r="E15" s="63" t="s">
        <v>267</v>
      </c>
      <c r="F15" s="64" t="s">
        <v>268</v>
      </c>
    </row>
    <row r="16" spans="1:6" ht="13.5">
      <c r="A16" s="75">
        <v>385011</v>
      </c>
      <c r="B16" s="63" t="s">
        <v>301</v>
      </c>
      <c r="C16" s="63" t="s">
        <v>411</v>
      </c>
      <c r="D16" s="64" t="s">
        <v>123</v>
      </c>
      <c r="E16" s="63" t="s">
        <v>269</v>
      </c>
      <c r="F16" s="64" t="s">
        <v>270</v>
      </c>
    </row>
    <row r="17" spans="1:6" ht="13.5">
      <c r="A17" s="75">
        <v>385013</v>
      </c>
      <c r="B17" s="63" t="s">
        <v>302</v>
      </c>
      <c r="C17" s="63" t="s">
        <v>412</v>
      </c>
      <c r="D17" s="64" t="s">
        <v>125</v>
      </c>
      <c r="E17" s="63" t="s">
        <v>271</v>
      </c>
      <c r="F17" s="64" t="s">
        <v>272</v>
      </c>
    </row>
    <row r="18" spans="1:6" ht="13.5">
      <c r="A18" s="75">
        <v>385014</v>
      </c>
      <c r="B18" s="63" t="s">
        <v>303</v>
      </c>
      <c r="C18" s="63" t="s">
        <v>413</v>
      </c>
      <c r="D18" s="64" t="s">
        <v>127</v>
      </c>
      <c r="E18" s="63" t="s">
        <v>273</v>
      </c>
      <c r="F18" s="64" t="s">
        <v>274</v>
      </c>
    </row>
    <row r="19" spans="1:6" ht="13.5">
      <c r="A19" s="75">
        <v>385018</v>
      </c>
      <c r="B19" s="63" t="s">
        <v>304</v>
      </c>
      <c r="C19" s="63" t="s">
        <v>414</v>
      </c>
      <c r="D19" s="64" t="s">
        <v>128</v>
      </c>
      <c r="E19" s="63" t="s">
        <v>275</v>
      </c>
      <c r="F19" s="64" t="s">
        <v>276</v>
      </c>
    </row>
    <row r="20" spans="1:6" ht="13.5">
      <c r="A20" s="75">
        <v>385021</v>
      </c>
      <c r="B20" s="63" t="s">
        <v>305</v>
      </c>
      <c r="C20" s="63" t="s">
        <v>415</v>
      </c>
      <c r="D20" s="64" t="s">
        <v>129</v>
      </c>
      <c r="E20" s="63" t="s">
        <v>277</v>
      </c>
      <c r="F20" s="64" t="s">
        <v>142</v>
      </c>
    </row>
    <row r="21" spans="1:6" ht="13.5">
      <c r="A21" s="75">
        <v>385022</v>
      </c>
      <c r="B21" s="63" t="s">
        <v>306</v>
      </c>
      <c r="C21" s="63" t="s">
        <v>416</v>
      </c>
      <c r="D21" s="64" t="s">
        <v>131</v>
      </c>
      <c r="E21" s="63" t="s">
        <v>278</v>
      </c>
      <c r="F21" s="64" t="s">
        <v>279</v>
      </c>
    </row>
    <row r="22" spans="1:6" ht="13.5">
      <c r="A22" s="75">
        <v>385023</v>
      </c>
      <c r="B22" s="63" t="s">
        <v>307</v>
      </c>
      <c r="C22" s="63" t="s">
        <v>417</v>
      </c>
      <c r="D22" s="64" t="s">
        <v>133</v>
      </c>
      <c r="E22" s="63" t="s">
        <v>280</v>
      </c>
      <c r="F22" s="64" t="s">
        <v>281</v>
      </c>
    </row>
    <row r="23" spans="1:6" ht="13.5">
      <c r="A23" s="75">
        <v>385024</v>
      </c>
      <c r="B23" s="63" t="s">
        <v>308</v>
      </c>
      <c r="C23" s="63" t="s">
        <v>418</v>
      </c>
      <c r="D23" s="64" t="s">
        <v>135</v>
      </c>
      <c r="E23" s="63" t="s">
        <v>282</v>
      </c>
      <c r="F23" s="64" t="s">
        <v>283</v>
      </c>
    </row>
    <row r="24" spans="1:6" ht="13.5">
      <c r="A24" s="75">
        <v>385025</v>
      </c>
      <c r="B24" s="63" t="s">
        <v>309</v>
      </c>
      <c r="C24" s="63" t="s">
        <v>419</v>
      </c>
      <c r="D24" s="64" t="s">
        <v>136</v>
      </c>
      <c r="E24" s="63" t="s">
        <v>284</v>
      </c>
      <c r="F24" s="64" t="s">
        <v>285</v>
      </c>
    </row>
    <row r="25" spans="1:6" ht="13.5">
      <c r="A25" s="75">
        <v>385026</v>
      </c>
      <c r="B25" s="63" t="s">
        <v>310</v>
      </c>
      <c r="C25" s="63" t="s">
        <v>420</v>
      </c>
      <c r="D25" s="64" t="s">
        <v>426</v>
      </c>
      <c r="E25" s="63" t="s">
        <v>286</v>
      </c>
      <c r="F25" s="64" t="s">
        <v>287</v>
      </c>
    </row>
    <row r="26" spans="1:6" ht="13.5">
      <c r="A26" s="75">
        <v>385028</v>
      </c>
      <c r="B26" s="63" t="s">
        <v>311</v>
      </c>
      <c r="C26" s="63" t="s">
        <v>421</v>
      </c>
      <c r="D26" s="64" t="s">
        <v>138</v>
      </c>
      <c r="E26" s="63" t="s">
        <v>288</v>
      </c>
      <c r="F26" s="64" t="s">
        <v>289</v>
      </c>
    </row>
    <row r="27" spans="1:6" ht="13.5">
      <c r="A27" s="75">
        <v>385029</v>
      </c>
      <c r="B27" s="63" t="s">
        <v>312</v>
      </c>
      <c r="C27" s="63" t="s">
        <v>422</v>
      </c>
      <c r="D27" s="64" t="s">
        <v>139</v>
      </c>
      <c r="E27" s="63" t="s">
        <v>290</v>
      </c>
      <c r="F27" s="64" t="s">
        <v>291</v>
      </c>
    </row>
    <row r="28" spans="1:6" ht="13.5">
      <c r="A28" s="75">
        <v>385030</v>
      </c>
      <c r="B28" s="63" t="s">
        <v>313</v>
      </c>
      <c r="C28" s="63" t="s">
        <v>423</v>
      </c>
      <c r="D28" s="64" t="s">
        <v>140</v>
      </c>
      <c r="E28" s="63" t="s">
        <v>388</v>
      </c>
      <c r="F28" s="64" t="s">
        <v>389</v>
      </c>
    </row>
    <row r="29" spans="1:6" ht="13.5">
      <c r="A29" s="75">
        <v>385035</v>
      </c>
      <c r="B29" s="63" t="s">
        <v>424</v>
      </c>
      <c r="C29" s="63" t="s">
        <v>425</v>
      </c>
      <c r="D29" s="64" t="s">
        <v>141</v>
      </c>
      <c r="E29" s="63" t="s">
        <v>243</v>
      </c>
      <c r="F29" s="64" t="s">
        <v>244</v>
      </c>
    </row>
    <row r="30" spans="1:6" ht="13.5">
      <c r="A30" s="75">
        <v>385036</v>
      </c>
      <c r="B30" s="63" t="s">
        <v>314</v>
      </c>
      <c r="C30" s="63" t="s">
        <v>427</v>
      </c>
      <c r="D30" s="64" t="s">
        <v>126</v>
      </c>
      <c r="E30" s="63"/>
      <c r="F30" s="64"/>
    </row>
    <row r="31" spans="1:6" ht="14.25" thickBot="1">
      <c r="A31" s="75">
        <v>385037</v>
      </c>
      <c r="B31" s="63" t="s">
        <v>315</v>
      </c>
      <c r="C31" s="63" t="s">
        <v>428</v>
      </c>
      <c r="D31" s="64" t="s">
        <v>124</v>
      </c>
      <c r="E31" s="206"/>
      <c r="F31" s="207"/>
    </row>
    <row r="32" spans="1:6" ht="13.5">
      <c r="A32" s="75">
        <v>385038</v>
      </c>
      <c r="B32" s="63" t="s">
        <v>316</v>
      </c>
      <c r="C32" s="63" t="s">
        <v>429</v>
      </c>
      <c r="D32" s="64" t="s">
        <v>143</v>
      </c>
      <c r="E32" s="81"/>
      <c r="F32" s="81"/>
    </row>
    <row r="33" spans="1:6" ht="13.5">
      <c r="A33" s="75">
        <v>385039</v>
      </c>
      <c r="B33" s="63" t="s">
        <v>317</v>
      </c>
      <c r="C33" s="63" t="s">
        <v>430</v>
      </c>
      <c r="D33" s="64" t="s">
        <v>144</v>
      </c>
      <c r="E33" s="81"/>
      <c r="F33" s="81"/>
    </row>
    <row r="34" spans="1:6" ht="13.5">
      <c r="A34" s="75">
        <v>385040</v>
      </c>
      <c r="B34" s="63" t="s">
        <v>318</v>
      </c>
      <c r="C34" s="63" t="s">
        <v>431</v>
      </c>
      <c r="D34" s="64" t="s">
        <v>145</v>
      </c>
      <c r="E34" s="81"/>
      <c r="F34" s="81"/>
    </row>
    <row r="35" spans="1:6" ht="13.5">
      <c r="A35" s="75">
        <v>385041</v>
      </c>
      <c r="B35" s="63" t="s">
        <v>319</v>
      </c>
      <c r="C35" s="63" t="s">
        <v>432</v>
      </c>
      <c r="D35" s="64" t="s">
        <v>146</v>
      </c>
      <c r="E35" s="81"/>
      <c r="F35" s="81"/>
    </row>
    <row r="36" spans="1:6" ht="13.5">
      <c r="A36" s="75">
        <v>385050</v>
      </c>
      <c r="B36" s="63" t="s">
        <v>320</v>
      </c>
      <c r="C36" s="63" t="s">
        <v>433</v>
      </c>
      <c r="D36" s="64" t="s">
        <v>147</v>
      </c>
      <c r="E36" s="81"/>
      <c r="F36" s="81"/>
    </row>
    <row r="37" spans="1:6" ht="13.5">
      <c r="A37" s="75">
        <v>385051</v>
      </c>
      <c r="B37" s="63" t="s">
        <v>321</v>
      </c>
      <c r="C37" s="63" t="s">
        <v>434</v>
      </c>
      <c r="D37" s="64" t="s">
        <v>148</v>
      </c>
      <c r="E37" s="81"/>
      <c r="F37" s="81"/>
    </row>
    <row r="38" spans="1:6" ht="13.5">
      <c r="A38" s="75">
        <v>385052</v>
      </c>
      <c r="B38" s="63" t="s">
        <v>322</v>
      </c>
      <c r="C38" s="63" t="s">
        <v>435</v>
      </c>
      <c r="D38" s="64" t="s">
        <v>149</v>
      </c>
      <c r="E38" s="81"/>
      <c r="F38" s="81"/>
    </row>
    <row r="39" spans="1:6" ht="13.5">
      <c r="A39" s="75">
        <v>385054</v>
      </c>
      <c r="B39" s="63" t="s">
        <v>323</v>
      </c>
      <c r="C39" s="63" t="s">
        <v>436</v>
      </c>
      <c r="D39" s="64" t="s">
        <v>151</v>
      </c>
      <c r="E39" s="81"/>
      <c r="F39" s="81"/>
    </row>
    <row r="40" spans="1:6" ht="13.5">
      <c r="A40" s="75">
        <v>385062</v>
      </c>
      <c r="B40" s="63" t="s">
        <v>324</v>
      </c>
      <c r="C40" s="63" t="s">
        <v>437</v>
      </c>
      <c r="D40" s="64" t="s">
        <v>152</v>
      </c>
      <c r="E40" s="81"/>
      <c r="F40" s="81"/>
    </row>
    <row r="41" spans="1:6" ht="13.5">
      <c r="A41" s="75">
        <v>385066</v>
      </c>
      <c r="B41" s="63" t="s">
        <v>325</v>
      </c>
      <c r="C41" s="63" t="s">
        <v>438</v>
      </c>
      <c r="D41" s="64" t="s">
        <v>38</v>
      </c>
      <c r="E41" s="81"/>
      <c r="F41" s="81"/>
    </row>
    <row r="42" spans="1:6" ht="13.5">
      <c r="A42" s="75">
        <v>385073</v>
      </c>
      <c r="B42" s="63" t="s">
        <v>326</v>
      </c>
      <c r="C42" s="63" t="s">
        <v>439</v>
      </c>
      <c r="D42" s="64" t="s">
        <v>39</v>
      </c>
      <c r="E42" s="81"/>
      <c r="F42" s="81"/>
    </row>
    <row r="43" spans="1:6" ht="13.5">
      <c r="A43" s="75">
        <v>385078</v>
      </c>
      <c r="B43" s="63" t="s">
        <v>327</v>
      </c>
      <c r="C43" s="63" t="s">
        <v>440</v>
      </c>
      <c r="D43" s="64" t="s">
        <v>153</v>
      </c>
      <c r="E43" s="81"/>
      <c r="F43" s="81"/>
    </row>
    <row r="44" spans="1:6" ht="13.5">
      <c r="A44" s="75">
        <v>385079</v>
      </c>
      <c r="B44" s="63" t="s">
        <v>328</v>
      </c>
      <c r="C44" s="63" t="s">
        <v>441</v>
      </c>
      <c r="D44" s="64" t="s">
        <v>155</v>
      </c>
      <c r="E44" s="81"/>
      <c r="F44" s="81"/>
    </row>
    <row r="45" spans="1:6" ht="13.5">
      <c r="A45" s="75">
        <v>385087</v>
      </c>
      <c r="B45" s="63" t="s">
        <v>329</v>
      </c>
      <c r="C45" s="63" t="s">
        <v>442</v>
      </c>
      <c r="D45" s="64" t="s">
        <v>157</v>
      </c>
      <c r="E45" s="81"/>
      <c r="F45" s="81"/>
    </row>
    <row r="46" spans="1:6" ht="13.5">
      <c r="A46" s="75">
        <v>385088</v>
      </c>
      <c r="B46" s="63" t="s">
        <v>330</v>
      </c>
      <c r="C46" s="63" t="s">
        <v>443</v>
      </c>
      <c r="D46" s="64" t="s">
        <v>159</v>
      </c>
      <c r="E46" s="81"/>
      <c r="F46" s="81"/>
    </row>
    <row r="47" spans="1:6" ht="13.5">
      <c r="A47" s="75">
        <v>385094</v>
      </c>
      <c r="B47" s="63" t="s">
        <v>331</v>
      </c>
      <c r="C47" s="63" t="s">
        <v>444</v>
      </c>
      <c r="D47" s="64" t="s">
        <v>450</v>
      </c>
      <c r="E47" s="81"/>
      <c r="F47" s="81"/>
    </row>
    <row r="48" spans="1:6" ht="13.5">
      <c r="A48" s="75">
        <v>385095</v>
      </c>
      <c r="B48" s="63" t="s">
        <v>332</v>
      </c>
      <c r="C48" s="63" t="s">
        <v>445</v>
      </c>
      <c r="D48" s="64" t="s">
        <v>160</v>
      </c>
      <c r="E48" s="81"/>
      <c r="F48" s="81"/>
    </row>
    <row r="49" spans="1:6" ht="13.5">
      <c r="A49" s="75">
        <v>385096</v>
      </c>
      <c r="B49" s="63" t="s">
        <v>333</v>
      </c>
      <c r="C49" s="63" t="s">
        <v>446</v>
      </c>
      <c r="D49" s="64" t="s">
        <v>161</v>
      </c>
      <c r="E49" s="81"/>
      <c r="F49" s="81"/>
    </row>
    <row r="50" spans="1:6" ht="13.5">
      <c r="A50" s="75">
        <v>385097</v>
      </c>
      <c r="B50" s="63" t="s">
        <v>334</v>
      </c>
      <c r="C50" s="63" t="s">
        <v>447</v>
      </c>
      <c r="D50" s="64" t="s">
        <v>162</v>
      </c>
      <c r="E50" s="81"/>
      <c r="F50" s="81"/>
    </row>
    <row r="51" spans="1:6" ht="13.5">
      <c r="A51" s="75">
        <v>385098</v>
      </c>
      <c r="B51" s="63" t="s">
        <v>448</v>
      </c>
      <c r="C51" s="63" t="s">
        <v>449</v>
      </c>
      <c r="D51" s="64" t="s">
        <v>164</v>
      </c>
      <c r="E51" s="81"/>
      <c r="F51" s="81"/>
    </row>
    <row r="52" spans="1:6" ht="13.5">
      <c r="A52" s="75">
        <v>385115</v>
      </c>
      <c r="B52" s="63" t="s">
        <v>335</v>
      </c>
      <c r="C52" s="63" t="s">
        <v>451</v>
      </c>
      <c r="D52" s="64" t="s">
        <v>166</v>
      </c>
      <c r="E52" s="81"/>
      <c r="F52" s="81"/>
    </row>
    <row r="53" spans="1:6" ht="13.5">
      <c r="A53" s="75">
        <v>385116</v>
      </c>
      <c r="B53" s="63" t="s">
        <v>336</v>
      </c>
      <c r="C53" s="63" t="s">
        <v>452</v>
      </c>
      <c r="D53" s="64" t="s">
        <v>40</v>
      </c>
      <c r="E53" s="81"/>
      <c r="F53" s="81"/>
    </row>
    <row r="54" spans="1:6" ht="13.5">
      <c r="A54" s="75">
        <v>385120</v>
      </c>
      <c r="B54" s="63" t="s">
        <v>337</v>
      </c>
      <c r="C54" s="63" t="s">
        <v>453</v>
      </c>
      <c r="D54" s="64" t="s">
        <v>459</v>
      </c>
      <c r="E54" s="81"/>
      <c r="F54" s="81"/>
    </row>
    <row r="55" spans="1:6" ht="13.5">
      <c r="A55" s="75">
        <v>385125</v>
      </c>
      <c r="B55" s="63" t="s">
        <v>338</v>
      </c>
      <c r="C55" s="63" t="s">
        <v>454</v>
      </c>
      <c r="D55" s="64" t="s">
        <v>41</v>
      </c>
      <c r="E55" s="81"/>
      <c r="F55" s="81"/>
    </row>
    <row r="56" spans="1:6" ht="13.5">
      <c r="A56" s="75">
        <v>385126</v>
      </c>
      <c r="B56" s="63" t="s">
        <v>339</v>
      </c>
      <c r="C56" s="63" t="s">
        <v>455</v>
      </c>
      <c r="D56" s="64" t="s">
        <v>168</v>
      </c>
      <c r="E56" s="81"/>
      <c r="F56" s="81"/>
    </row>
    <row r="57" spans="1:6" ht="13.5">
      <c r="A57" s="75">
        <v>385130</v>
      </c>
      <c r="B57" s="63" t="s">
        <v>340</v>
      </c>
      <c r="C57" s="63" t="s">
        <v>456</v>
      </c>
      <c r="D57" s="64" t="s">
        <v>169</v>
      </c>
      <c r="E57" s="81"/>
      <c r="F57" s="81"/>
    </row>
    <row r="58" spans="1:6" ht="13.5">
      <c r="A58" s="75">
        <v>385131</v>
      </c>
      <c r="B58" s="63" t="s">
        <v>457</v>
      </c>
      <c r="C58" s="63" t="s">
        <v>458</v>
      </c>
      <c r="D58" s="64" t="s">
        <v>171</v>
      </c>
      <c r="E58" s="81"/>
      <c r="F58" s="81"/>
    </row>
    <row r="59" spans="1:6" ht="13.5">
      <c r="A59" s="75">
        <v>385132</v>
      </c>
      <c r="B59" s="63" t="s">
        <v>341</v>
      </c>
      <c r="C59" s="63" t="s">
        <v>460</v>
      </c>
      <c r="D59" s="64" t="s">
        <v>466</v>
      </c>
      <c r="E59" s="81"/>
      <c r="F59" s="81"/>
    </row>
    <row r="60" spans="1:6" ht="13.5">
      <c r="A60" s="75">
        <v>385140</v>
      </c>
      <c r="B60" s="63" t="s">
        <v>342</v>
      </c>
      <c r="C60" s="63" t="s">
        <v>461</v>
      </c>
      <c r="D60" s="64" t="s">
        <v>469</v>
      </c>
      <c r="E60" s="81"/>
      <c r="F60" s="81"/>
    </row>
    <row r="61" spans="1:6" ht="13.5">
      <c r="A61" s="75">
        <v>385143</v>
      </c>
      <c r="B61" s="63" t="s">
        <v>343</v>
      </c>
      <c r="C61" s="63" t="s">
        <v>462</v>
      </c>
      <c r="D61" s="64" t="s">
        <v>472</v>
      </c>
      <c r="E61" s="81"/>
      <c r="F61" s="81"/>
    </row>
    <row r="62" spans="1:6" ht="13.5">
      <c r="A62" s="75">
        <v>385150</v>
      </c>
      <c r="B62" s="63" t="s">
        <v>344</v>
      </c>
      <c r="C62" s="63" t="s">
        <v>463</v>
      </c>
      <c r="D62" s="64" t="s">
        <v>132</v>
      </c>
      <c r="E62" s="81"/>
      <c r="F62" s="81"/>
    </row>
    <row r="63" spans="1:6" ht="13.5">
      <c r="A63" s="75">
        <v>385152</v>
      </c>
      <c r="B63" s="63" t="s">
        <v>464</v>
      </c>
      <c r="C63" s="63" t="s">
        <v>465</v>
      </c>
      <c r="D63" s="64" t="s">
        <v>134</v>
      </c>
      <c r="E63" s="81"/>
      <c r="F63" s="81"/>
    </row>
    <row r="64" spans="1:6" ht="13.5">
      <c r="A64" s="75">
        <v>385153</v>
      </c>
      <c r="B64" s="63" t="s">
        <v>467</v>
      </c>
      <c r="C64" s="63" t="s">
        <v>468</v>
      </c>
      <c r="D64" s="64" t="s">
        <v>130</v>
      </c>
      <c r="E64" s="81"/>
      <c r="F64" s="81"/>
    </row>
    <row r="65" spans="1:6" ht="13.5">
      <c r="A65" s="75">
        <v>385154</v>
      </c>
      <c r="B65" s="63" t="s">
        <v>470</v>
      </c>
      <c r="C65" s="63" t="s">
        <v>471</v>
      </c>
      <c r="D65" s="64" t="s">
        <v>478</v>
      </c>
      <c r="E65" s="81"/>
      <c r="F65" s="81"/>
    </row>
    <row r="66" spans="1:6" ht="13.5">
      <c r="A66" s="75">
        <v>385155</v>
      </c>
      <c r="B66" s="63" t="s">
        <v>345</v>
      </c>
      <c r="C66" s="63" t="s">
        <v>473</v>
      </c>
      <c r="D66" s="64" t="s">
        <v>172</v>
      </c>
      <c r="E66" s="81"/>
      <c r="F66" s="81"/>
    </row>
    <row r="67" spans="1:6" ht="13.5">
      <c r="A67" s="75">
        <v>385156</v>
      </c>
      <c r="B67" s="63" t="s">
        <v>346</v>
      </c>
      <c r="C67" s="63" t="s">
        <v>474</v>
      </c>
      <c r="D67" s="64" t="s">
        <v>37</v>
      </c>
      <c r="E67" s="81"/>
      <c r="F67" s="81"/>
    </row>
    <row r="68" spans="1:6" ht="13.5">
      <c r="A68" s="75">
        <v>385157</v>
      </c>
      <c r="B68" s="63" t="s">
        <v>392</v>
      </c>
      <c r="C68" s="63" t="s">
        <v>475</v>
      </c>
      <c r="D68" s="64" t="s">
        <v>110</v>
      </c>
      <c r="E68" s="81"/>
      <c r="F68" s="81"/>
    </row>
    <row r="69" spans="1:6" ht="13.5">
      <c r="A69" s="75">
        <v>385159</v>
      </c>
      <c r="B69" s="63" t="s">
        <v>476</v>
      </c>
      <c r="C69" s="63" t="s">
        <v>477</v>
      </c>
      <c r="D69" s="64" t="s">
        <v>173</v>
      </c>
      <c r="E69" s="81"/>
      <c r="F69" s="81"/>
    </row>
    <row r="70" spans="1:6" ht="13.5">
      <c r="A70" s="75">
        <v>385161</v>
      </c>
      <c r="B70" s="63" t="s">
        <v>347</v>
      </c>
      <c r="C70" s="63" t="s">
        <v>479</v>
      </c>
      <c r="D70" s="64" t="s">
        <v>174</v>
      </c>
      <c r="E70" s="81"/>
      <c r="F70" s="81"/>
    </row>
    <row r="71" spans="1:6" ht="13.5">
      <c r="A71" s="75">
        <v>385172</v>
      </c>
      <c r="B71" s="63" t="s">
        <v>348</v>
      </c>
      <c r="C71" s="63" t="s">
        <v>480</v>
      </c>
      <c r="D71" s="64" t="s">
        <v>175</v>
      </c>
      <c r="E71" s="81"/>
      <c r="F71" s="81"/>
    </row>
    <row r="72" spans="1:6" ht="13.5">
      <c r="A72" s="75">
        <v>385175</v>
      </c>
      <c r="B72" s="63" t="s">
        <v>349</v>
      </c>
      <c r="C72" s="63" t="s">
        <v>481</v>
      </c>
      <c r="D72" s="64" t="s">
        <v>150</v>
      </c>
      <c r="E72" s="81"/>
      <c r="F72" s="81"/>
    </row>
    <row r="73" spans="1:6" ht="13.5">
      <c r="A73" s="75">
        <v>385176</v>
      </c>
      <c r="B73" s="63" t="s">
        <v>350</v>
      </c>
      <c r="C73" s="63" t="s">
        <v>482</v>
      </c>
      <c r="D73" s="64" t="s">
        <v>154</v>
      </c>
      <c r="E73" s="81"/>
      <c r="F73" s="81"/>
    </row>
    <row r="74" spans="1:6" ht="13.5">
      <c r="A74" s="75">
        <v>385183</v>
      </c>
      <c r="B74" s="63" t="s">
        <v>351</v>
      </c>
      <c r="C74" s="63" t="s">
        <v>483</v>
      </c>
      <c r="D74" s="64" t="s">
        <v>156</v>
      </c>
      <c r="E74" s="81"/>
      <c r="F74" s="81"/>
    </row>
    <row r="75" spans="1:6" ht="13.5">
      <c r="A75" s="75">
        <v>385195</v>
      </c>
      <c r="B75" s="63" t="s">
        <v>352</v>
      </c>
      <c r="C75" s="63" t="s">
        <v>484</v>
      </c>
      <c r="D75" s="64" t="s">
        <v>158</v>
      </c>
      <c r="E75" s="81"/>
      <c r="F75" s="81"/>
    </row>
    <row r="76" spans="1:6" ht="13.5">
      <c r="A76" s="75">
        <v>385197</v>
      </c>
      <c r="B76" s="63" t="s">
        <v>485</v>
      </c>
      <c r="C76" s="63" t="s">
        <v>486</v>
      </c>
      <c r="D76" s="64" t="s">
        <v>163</v>
      </c>
      <c r="E76" s="81"/>
      <c r="F76" s="81"/>
    </row>
    <row r="77" spans="1:6" ht="13.5">
      <c r="A77" s="75">
        <v>385220</v>
      </c>
      <c r="B77" s="63" t="s">
        <v>353</v>
      </c>
      <c r="C77" s="63" t="s">
        <v>487</v>
      </c>
      <c r="D77" s="64" t="s">
        <v>165</v>
      </c>
      <c r="E77" s="81"/>
      <c r="F77" s="81"/>
    </row>
    <row r="78" spans="1:6" ht="13.5">
      <c r="A78" s="75">
        <v>385235</v>
      </c>
      <c r="B78" s="63" t="s">
        <v>354</v>
      </c>
      <c r="C78" s="63" t="s">
        <v>488</v>
      </c>
      <c r="D78" s="64" t="s">
        <v>177</v>
      </c>
      <c r="E78" s="81"/>
      <c r="F78" s="81"/>
    </row>
    <row r="79" spans="1:6" ht="13.5">
      <c r="A79" s="75">
        <v>385236</v>
      </c>
      <c r="B79" s="63" t="s">
        <v>355</v>
      </c>
      <c r="C79" s="63" t="s">
        <v>489</v>
      </c>
      <c r="D79" s="64" t="s">
        <v>167</v>
      </c>
      <c r="E79" s="81"/>
      <c r="F79" s="81"/>
    </row>
    <row r="80" spans="1:6" ht="13.5">
      <c r="A80" s="75">
        <v>385245</v>
      </c>
      <c r="B80" s="63" t="s">
        <v>356</v>
      </c>
      <c r="C80" s="63" t="s">
        <v>490</v>
      </c>
      <c r="D80" s="64" t="s">
        <v>178</v>
      </c>
      <c r="E80" s="81"/>
      <c r="F80" s="81"/>
    </row>
    <row r="81" spans="1:6" ht="13.5">
      <c r="A81" s="75">
        <v>385246</v>
      </c>
      <c r="B81" s="63" t="s">
        <v>357</v>
      </c>
      <c r="C81" s="63" t="s">
        <v>491</v>
      </c>
      <c r="D81" s="64" t="s">
        <v>179</v>
      </c>
      <c r="E81" s="81"/>
      <c r="F81" s="81"/>
    </row>
    <row r="82" spans="1:6" ht="13.5">
      <c r="A82" s="75">
        <v>385248</v>
      </c>
      <c r="B82" s="63" t="s">
        <v>358</v>
      </c>
      <c r="C82" s="63" t="s">
        <v>492</v>
      </c>
      <c r="D82" s="64" t="s">
        <v>180</v>
      </c>
      <c r="E82" s="81"/>
      <c r="F82" s="81"/>
    </row>
    <row r="83" spans="1:6" ht="13.5">
      <c r="A83" s="75">
        <v>385249</v>
      </c>
      <c r="B83" s="63" t="s">
        <v>359</v>
      </c>
      <c r="C83" s="63" t="s">
        <v>493</v>
      </c>
      <c r="D83" s="64" t="s">
        <v>181</v>
      </c>
      <c r="E83" s="81"/>
      <c r="F83" s="81"/>
    </row>
    <row r="84" spans="1:6" ht="13.5">
      <c r="A84" s="75">
        <v>385250</v>
      </c>
      <c r="B84" s="63" t="s">
        <v>360</v>
      </c>
      <c r="C84" s="63" t="s">
        <v>494</v>
      </c>
      <c r="D84" s="64" t="s">
        <v>182</v>
      </c>
      <c r="E84" s="81"/>
      <c r="F84" s="81"/>
    </row>
    <row r="85" spans="1:6" ht="13.5">
      <c r="A85" s="75">
        <v>385256</v>
      </c>
      <c r="B85" s="63" t="s">
        <v>361</v>
      </c>
      <c r="C85" s="63" t="s">
        <v>495</v>
      </c>
      <c r="D85" s="64" t="s">
        <v>183</v>
      </c>
      <c r="E85" s="81"/>
      <c r="F85" s="81"/>
    </row>
    <row r="86" spans="1:6" ht="13.5">
      <c r="A86" s="75">
        <v>385257</v>
      </c>
      <c r="B86" s="63" t="s">
        <v>362</v>
      </c>
      <c r="C86" s="63" t="s">
        <v>496</v>
      </c>
      <c r="D86" s="64" t="s">
        <v>184</v>
      </c>
      <c r="E86" s="81"/>
      <c r="F86" s="81"/>
    </row>
    <row r="87" spans="1:6" ht="13.5">
      <c r="A87" s="75">
        <v>385301</v>
      </c>
      <c r="B87" s="63" t="s">
        <v>363</v>
      </c>
      <c r="C87" s="63" t="s">
        <v>497</v>
      </c>
      <c r="D87" s="64" t="s">
        <v>112</v>
      </c>
      <c r="E87" s="81"/>
      <c r="F87" s="81"/>
    </row>
    <row r="88" spans="1:6" ht="13.5">
      <c r="A88" s="75">
        <v>385302</v>
      </c>
      <c r="B88" s="63" t="s">
        <v>364</v>
      </c>
      <c r="C88" s="63" t="s">
        <v>498</v>
      </c>
      <c r="D88" s="64" t="s">
        <v>149</v>
      </c>
      <c r="E88" s="81"/>
      <c r="F88" s="81"/>
    </row>
    <row r="89" spans="1:6" ht="13.5">
      <c r="A89" s="75">
        <v>385303</v>
      </c>
      <c r="B89" s="63" t="s">
        <v>365</v>
      </c>
      <c r="C89" s="63" t="s">
        <v>499</v>
      </c>
      <c r="D89" s="64" t="s">
        <v>114</v>
      </c>
      <c r="E89" s="81"/>
      <c r="F89" s="81"/>
    </row>
    <row r="90" spans="1:6" ht="13.5">
      <c r="A90" s="75">
        <v>385304</v>
      </c>
      <c r="B90" s="63" t="s">
        <v>366</v>
      </c>
      <c r="C90" s="63" t="s">
        <v>500</v>
      </c>
      <c r="D90" s="64" t="s">
        <v>504</v>
      </c>
      <c r="E90" s="81"/>
      <c r="F90" s="81"/>
    </row>
    <row r="91" spans="1:6" ht="13.5">
      <c r="A91" s="75">
        <v>385331</v>
      </c>
      <c r="B91" s="63" t="s">
        <v>367</v>
      </c>
      <c r="C91" s="63" t="s">
        <v>501</v>
      </c>
      <c r="D91" s="64" t="s">
        <v>170</v>
      </c>
      <c r="E91" s="81"/>
      <c r="F91" s="81"/>
    </row>
    <row r="92" spans="1:6" ht="13.5">
      <c r="A92" s="75">
        <v>385332</v>
      </c>
      <c r="B92" s="63" t="s">
        <v>326</v>
      </c>
      <c r="C92" s="63" t="s">
        <v>439</v>
      </c>
      <c r="D92" s="64" t="s">
        <v>185</v>
      </c>
      <c r="E92" s="81"/>
      <c r="F92" s="81"/>
    </row>
    <row r="93" spans="1:6" ht="13.5">
      <c r="A93" s="75">
        <v>385333</v>
      </c>
      <c r="B93" s="63" t="s">
        <v>368</v>
      </c>
      <c r="C93" s="63" t="s">
        <v>502</v>
      </c>
      <c r="D93" s="64" t="s">
        <v>186</v>
      </c>
      <c r="E93" s="81"/>
      <c r="F93" s="81"/>
    </row>
    <row r="94" spans="1:6" ht="13.5">
      <c r="A94" s="75">
        <v>385334</v>
      </c>
      <c r="B94" s="63" t="s">
        <v>393</v>
      </c>
      <c r="C94" s="63" t="s">
        <v>503</v>
      </c>
      <c r="D94" s="64" t="s">
        <v>187</v>
      </c>
      <c r="E94" s="81"/>
      <c r="F94" s="81"/>
    </row>
    <row r="95" spans="1:6" ht="13.5">
      <c r="A95" s="75">
        <v>385337</v>
      </c>
      <c r="B95" s="63" t="s">
        <v>369</v>
      </c>
      <c r="C95" s="63" t="s">
        <v>505</v>
      </c>
      <c r="D95" s="64" t="s">
        <v>188</v>
      </c>
      <c r="E95" s="81"/>
      <c r="F95" s="81"/>
    </row>
    <row r="96" spans="1:6" ht="13.5">
      <c r="A96" s="75">
        <v>385338</v>
      </c>
      <c r="B96" s="63" t="s">
        <v>370</v>
      </c>
      <c r="C96" s="63" t="s">
        <v>506</v>
      </c>
      <c r="D96" s="64" t="s">
        <v>42</v>
      </c>
      <c r="E96" s="81"/>
      <c r="F96" s="81"/>
    </row>
    <row r="97" spans="1:6" ht="13.5">
      <c r="A97" s="75">
        <v>385339</v>
      </c>
      <c r="B97" s="63" t="s">
        <v>371</v>
      </c>
      <c r="C97" s="63" t="s">
        <v>507</v>
      </c>
      <c r="D97" s="64" t="s">
        <v>43</v>
      </c>
      <c r="E97" s="81"/>
      <c r="F97" s="81"/>
    </row>
    <row r="98" spans="1:6" ht="13.5">
      <c r="A98" s="75">
        <v>385354</v>
      </c>
      <c r="B98" s="63" t="s">
        <v>372</v>
      </c>
      <c r="C98" s="63" t="s">
        <v>508</v>
      </c>
      <c r="D98" s="64" t="s">
        <v>45</v>
      </c>
      <c r="E98" s="81"/>
      <c r="F98" s="81"/>
    </row>
    <row r="99" spans="1:6" ht="13.5">
      <c r="A99" s="75">
        <v>386002</v>
      </c>
      <c r="B99" s="63" t="s">
        <v>373</v>
      </c>
      <c r="C99" s="63" t="s">
        <v>509</v>
      </c>
      <c r="D99" s="64" t="s">
        <v>189</v>
      </c>
      <c r="E99" s="81"/>
      <c r="F99" s="81"/>
    </row>
    <row r="100" spans="1:6" ht="13.5">
      <c r="A100" s="75">
        <v>386008</v>
      </c>
      <c r="B100" s="63" t="s">
        <v>374</v>
      </c>
      <c r="C100" s="63" t="s">
        <v>510</v>
      </c>
      <c r="D100" s="64" t="s">
        <v>44</v>
      </c>
      <c r="E100" s="81"/>
      <c r="F100" s="81"/>
    </row>
    <row r="101" spans="1:6" ht="13.5">
      <c r="A101" s="75">
        <v>386017</v>
      </c>
      <c r="B101" s="63" t="s">
        <v>375</v>
      </c>
      <c r="C101" s="63" t="s">
        <v>511</v>
      </c>
      <c r="D101" s="64" t="s">
        <v>176</v>
      </c>
      <c r="E101" s="81"/>
      <c r="F101" s="81"/>
    </row>
    <row r="102" spans="1:6" ht="13.5">
      <c r="A102" s="75">
        <v>386018</v>
      </c>
      <c r="B102" s="63" t="s">
        <v>376</v>
      </c>
      <c r="C102" s="63" t="s">
        <v>512</v>
      </c>
      <c r="D102" s="64" t="s">
        <v>191</v>
      </c>
      <c r="E102" s="81"/>
      <c r="F102" s="81"/>
    </row>
    <row r="103" spans="1:6" ht="13.5">
      <c r="A103" s="75">
        <v>386019</v>
      </c>
      <c r="B103" s="63" t="s">
        <v>377</v>
      </c>
      <c r="C103" s="63" t="s">
        <v>513</v>
      </c>
      <c r="D103" s="64" t="s">
        <v>390</v>
      </c>
      <c r="E103" s="81"/>
      <c r="F103" s="81"/>
    </row>
    <row r="104" spans="1:6" ht="13.5">
      <c r="A104" s="75">
        <v>386030</v>
      </c>
      <c r="B104" s="63" t="s">
        <v>378</v>
      </c>
      <c r="C104" s="63" t="s">
        <v>514</v>
      </c>
      <c r="D104" s="64" t="s">
        <v>520</v>
      </c>
      <c r="E104" s="81"/>
      <c r="F104" s="81"/>
    </row>
    <row r="105" spans="1:6" ht="13.5">
      <c r="A105" s="75">
        <v>386043</v>
      </c>
      <c r="B105" s="63" t="s">
        <v>379</v>
      </c>
      <c r="C105" s="63" t="s">
        <v>515</v>
      </c>
      <c r="D105" s="64" t="s">
        <v>192</v>
      </c>
      <c r="E105" s="81"/>
      <c r="F105" s="81"/>
    </row>
    <row r="106" spans="1:6" ht="13.5">
      <c r="A106" s="75">
        <v>386046</v>
      </c>
      <c r="B106" s="63" t="s">
        <v>380</v>
      </c>
      <c r="C106" s="63" t="s">
        <v>516</v>
      </c>
      <c r="D106" s="64" t="s">
        <v>524</v>
      </c>
      <c r="E106" s="81"/>
      <c r="F106" s="81"/>
    </row>
    <row r="107" spans="1:6" ht="13.5">
      <c r="A107" s="75">
        <v>386047</v>
      </c>
      <c r="B107" s="63" t="s">
        <v>386</v>
      </c>
      <c r="C107" s="63" t="s">
        <v>517</v>
      </c>
      <c r="D107" s="64" t="s">
        <v>193</v>
      </c>
      <c r="E107" s="81"/>
      <c r="F107" s="81"/>
    </row>
    <row r="108" spans="1:6" ht="13.5">
      <c r="A108" s="75">
        <v>386048</v>
      </c>
      <c r="B108" s="63" t="s">
        <v>518</v>
      </c>
      <c r="C108" s="63" t="s">
        <v>519</v>
      </c>
      <c r="D108" s="64" t="s">
        <v>527</v>
      </c>
      <c r="E108" s="81"/>
      <c r="F108" s="81"/>
    </row>
    <row r="109" spans="1:6" ht="13.5">
      <c r="A109" s="75">
        <v>386050</v>
      </c>
      <c r="B109" s="63" t="s">
        <v>381</v>
      </c>
      <c r="C109" s="63" t="s">
        <v>521</v>
      </c>
      <c r="D109" s="64" t="s">
        <v>194</v>
      </c>
      <c r="E109" s="81"/>
      <c r="F109" s="81"/>
    </row>
    <row r="110" spans="1:6" ht="13.5">
      <c r="A110" s="75">
        <v>386051</v>
      </c>
      <c r="B110" s="63" t="s">
        <v>522</v>
      </c>
      <c r="C110" s="63" t="s">
        <v>523</v>
      </c>
      <c r="D110" s="64" t="s">
        <v>195</v>
      </c>
      <c r="E110" s="81"/>
      <c r="F110" s="81"/>
    </row>
    <row r="111" spans="1:6" ht="13.5">
      <c r="A111" s="75">
        <v>386052</v>
      </c>
      <c r="B111" s="63" t="s">
        <v>382</v>
      </c>
      <c r="C111" s="63" t="s">
        <v>525</v>
      </c>
      <c r="D111" s="64" t="s">
        <v>196</v>
      </c>
      <c r="E111" s="81"/>
      <c r="F111" s="81"/>
    </row>
    <row r="112" spans="1:6" ht="13.5">
      <c r="A112" s="63">
        <v>386053</v>
      </c>
      <c r="B112" s="63" t="s">
        <v>394</v>
      </c>
      <c r="C112" s="63" t="s">
        <v>526</v>
      </c>
      <c r="D112" s="81" t="s">
        <v>119</v>
      </c>
      <c r="E112" s="81"/>
      <c r="F112" s="81"/>
    </row>
    <row r="113" spans="1:6" ht="13.5">
      <c r="A113" s="63">
        <v>387045</v>
      </c>
      <c r="B113" s="63" t="s">
        <v>383</v>
      </c>
      <c r="C113" s="63" t="s">
        <v>528</v>
      </c>
      <c r="D113" s="81" t="s">
        <v>533</v>
      </c>
      <c r="E113" s="81"/>
      <c r="F113" s="81"/>
    </row>
    <row r="114" spans="1:6" ht="13.5">
      <c r="A114" s="63">
        <v>387046</v>
      </c>
      <c r="B114" s="63" t="s">
        <v>384</v>
      </c>
      <c r="C114" s="63" t="s">
        <v>529</v>
      </c>
      <c r="D114" s="81" t="s">
        <v>254</v>
      </c>
      <c r="E114" s="81"/>
      <c r="F114" s="81"/>
    </row>
    <row r="115" spans="1:6" ht="13.5">
      <c r="A115" s="63">
        <v>387050</v>
      </c>
      <c r="B115" s="63" t="s">
        <v>385</v>
      </c>
      <c r="C115" s="63" t="s">
        <v>530</v>
      </c>
      <c r="D115" s="81" t="s">
        <v>256</v>
      </c>
      <c r="E115" s="81"/>
      <c r="F115" s="81"/>
    </row>
    <row r="116" spans="1:6" ht="13.5">
      <c r="A116" s="63">
        <v>388003</v>
      </c>
      <c r="B116" s="63" t="s">
        <v>245</v>
      </c>
      <c r="C116" s="63" t="s">
        <v>245</v>
      </c>
      <c r="D116" s="81" t="s">
        <v>246</v>
      </c>
      <c r="E116" s="81"/>
      <c r="F116" s="81"/>
    </row>
    <row r="117" spans="1:4" ht="13.5">
      <c r="A117" s="63">
        <v>388007</v>
      </c>
      <c r="B117" s="63" t="s">
        <v>253</v>
      </c>
      <c r="C117" s="63" t="s">
        <v>253</v>
      </c>
      <c r="D117" s="62" t="s">
        <v>270</v>
      </c>
    </row>
    <row r="118" spans="1:4" ht="13.5">
      <c r="A118" s="63">
        <v>388008</v>
      </c>
      <c r="B118" s="63" t="s">
        <v>255</v>
      </c>
      <c r="C118" s="63" t="s">
        <v>255</v>
      </c>
      <c r="D118" s="62" t="s">
        <v>534</v>
      </c>
    </row>
    <row r="119" spans="1:4" ht="13.5">
      <c r="A119" s="63">
        <v>388015</v>
      </c>
      <c r="B119" s="63" t="s">
        <v>269</v>
      </c>
      <c r="C119" s="63" t="s">
        <v>269</v>
      </c>
      <c r="D119" s="300" t="s">
        <v>190</v>
      </c>
    </row>
  </sheetData>
  <sheetProtection sheet="1"/>
  <mergeCells count="2">
    <mergeCell ref="A1:C1"/>
    <mergeCell ref="D1:F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28">
      <selection activeCell="G13" sqref="G13:G14"/>
    </sheetView>
  </sheetViews>
  <sheetFormatPr defaultColWidth="9.00390625" defaultRowHeight="12.75"/>
  <sheetData>
    <row r="1" spans="1:3" ht="13.5">
      <c r="A1">
        <v>0</v>
      </c>
      <c r="B1">
        <v>0</v>
      </c>
      <c r="C1" s="81">
        <v>0</v>
      </c>
    </row>
    <row r="2" spans="1:3" ht="12.75">
      <c r="A2" t="s">
        <v>118</v>
      </c>
      <c r="C2">
        <v>380000</v>
      </c>
    </row>
    <row r="3" spans="1:3" ht="12.75">
      <c r="A3" t="s">
        <v>531</v>
      </c>
      <c r="C3">
        <v>380220</v>
      </c>
    </row>
    <row r="4" spans="1:3" ht="12.75">
      <c r="A4" t="s">
        <v>535</v>
      </c>
      <c r="C4">
        <v>384093</v>
      </c>
    </row>
    <row r="5" spans="1:3" ht="12.75">
      <c r="A5" t="s">
        <v>534</v>
      </c>
      <c r="C5">
        <v>384103</v>
      </c>
    </row>
    <row r="6" spans="1:3" ht="12.75">
      <c r="A6" t="s">
        <v>292</v>
      </c>
      <c r="C6">
        <v>385001</v>
      </c>
    </row>
    <row r="7" spans="1:3" ht="12.75">
      <c r="A7" t="s">
        <v>293</v>
      </c>
      <c r="C7">
        <v>385002</v>
      </c>
    </row>
    <row r="8" spans="1:3" ht="12.75">
      <c r="A8" t="s">
        <v>294</v>
      </c>
      <c r="C8">
        <v>385003</v>
      </c>
    </row>
    <row r="9" spans="1:3" ht="12.75">
      <c r="A9" t="s">
        <v>295</v>
      </c>
      <c r="C9">
        <v>385004</v>
      </c>
    </row>
    <row r="10" spans="1:3" ht="12.75">
      <c r="A10" t="s">
        <v>404</v>
      </c>
      <c r="C10">
        <v>385005</v>
      </c>
    </row>
    <row r="11" spans="1:3" ht="12.75">
      <c r="A11" t="s">
        <v>296</v>
      </c>
      <c r="C11">
        <v>385006</v>
      </c>
    </row>
    <row r="12" spans="1:3" ht="12.75">
      <c r="A12" t="s">
        <v>297</v>
      </c>
      <c r="C12">
        <v>385007</v>
      </c>
    </row>
    <row r="13" spans="1:3" ht="12.75">
      <c r="A13" t="s">
        <v>298</v>
      </c>
      <c r="C13">
        <v>385008</v>
      </c>
    </row>
    <row r="14" spans="1:3" ht="12.75">
      <c r="A14" t="s">
        <v>299</v>
      </c>
      <c r="C14">
        <v>385009</v>
      </c>
    </row>
    <row r="15" spans="1:3" ht="12.75">
      <c r="A15" t="s">
        <v>300</v>
      </c>
      <c r="C15">
        <v>385010</v>
      </c>
    </row>
    <row r="16" spans="1:3" ht="12.75">
      <c r="A16" t="s">
        <v>301</v>
      </c>
      <c r="C16">
        <v>385011</v>
      </c>
    </row>
    <row r="17" spans="1:3" ht="12.75">
      <c r="A17" t="s">
        <v>302</v>
      </c>
      <c r="C17">
        <v>385013</v>
      </c>
    </row>
    <row r="18" spans="1:3" ht="12.75">
      <c r="A18" t="s">
        <v>303</v>
      </c>
      <c r="C18">
        <v>385014</v>
      </c>
    </row>
    <row r="19" spans="1:3" ht="12.75">
      <c r="A19" t="s">
        <v>304</v>
      </c>
      <c r="C19">
        <v>385018</v>
      </c>
    </row>
    <row r="20" spans="1:3" ht="12.75">
      <c r="A20" t="s">
        <v>305</v>
      </c>
      <c r="C20">
        <v>385021</v>
      </c>
    </row>
    <row r="21" spans="1:3" ht="12.75">
      <c r="A21" t="s">
        <v>306</v>
      </c>
      <c r="C21">
        <v>385022</v>
      </c>
    </row>
    <row r="22" spans="1:3" ht="12.75">
      <c r="A22" t="s">
        <v>307</v>
      </c>
      <c r="C22">
        <v>385023</v>
      </c>
    </row>
    <row r="23" spans="1:3" ht="12.75">
      <c r="A23" t="s">
        <v>308</v>
      </c>
      <c r="C23">
        <v>385024</v>
      </c>
    </row>
    <row r="24" spans="1:3" ht="12.75">
      <c r="A24" t="s">
        <v>309</v>
      </c>
      <c r="C24">
        <v>385025</v>
      </c>
    </row>
    <row r="25" spans="1:3" ht="12.75">
      <c r="A25" t="s">
        <v>310</v>
      </c>
      <c r="C25">
        <v>385026</v>
      </c>
    </row>
    <row r="26" spans="1:3" ht="12.75">
      <c r="A26" t="s">
        <v>311</v>
      </c>
      <c r="C26">
        <v>385028</v>
      </c>
    </row>
    <row r="27" spans="1:3" ht="12.75">
      <c r="A27" t="s">
        <v>312</v>
      </c>
      <c r="C27">
        <v>385029</v>
      </c>
    </row>
    <row r="28" spans="1:3" ht="12.75">
      <c r="A28" t="s">
        <v>313</v>
      </c>
      <c r="C28">
        <v>385030</v>
      </c>
    </row>
    <row r="29" spans="1:3" ht="12.75">
      <c r="A29" t="s">
        <v>424</v>
      </c>
      <c r="C29">
        <v>385035</v>
      </c>
    </row>
    <row r="30" spans="1:3" ht="12.75">
      <c r="A30" t="s">
        <v>314</v>
      </c>
      <c r="C30">
        <v>385036</v>
      </c>
    </row>
    <row r="31" spans="1:3" ht="12.75">
      <c r="A31" t="s">
        <v>315</v>
      </c>
      <c r="C31">
        <v>385037</v>
      </c>
    </row>
    <row r="32" spans="1:3" ht="12.75">
      <c r="A32" t="s">
        <v>316</v>
      </c>
      <c r="C32">
        <v>385038</v>
      </c>
    </row>
    <row r="33" spans="1:3" ht="12.75">
      <c r="A33" t="s">
        <v>317</v>
      </c>
      <c r="C33">
        <v>385039</v>
      </c>
    </row>
    <row r="34" spans="1:3" ht="12.75">
      <c r="A34" t="s">
        <v>318</v>
      </c>
      <c r="C34">
        <v>385040</v>
      </c>
    </row>
    <row r="35" spans="1:3" ht="12.75">
      <c r="A35" t="s">
        <v>319</v>
      </c>
      <c r="C35">
        <v>385041</v>
      </c>
    </row>
    <row r="36" spans="1:3" ht="12.75">
      <c r="A36" t="s">
        <v>320</v>
      </c>
      <c r="C36">
        <v>385050</v>
      </c>
    </row>
    <row r="37" spans="1:3" ht="12.75">
      <c r="A37" t="s">
        <v>321</v>
      </c>
      <c r="C37">
        <v>385051</v>
      </c>
    </row>
    <row r="38" spans="1:3" ht="12.75">
      <c r="A38" t="s">
        <v>322</v>
      </c>
      <c r="C38">
        <v>385052</v>
      </c>
    </row>
    <row r="39" spans="1:3" ht="12.75">
      <c r="A39" t="s">
        <v>323</v>
      </c>
      <c r="C39">
        <v>385054</v>
      </c>
    </row>
    <row r="40" spans="1:3" ht="12.75">
      <c r="A40" t="s">
        <v>324</v>
      </c>
      <c r="C40">
        <v>385062</v>
      </c>
    </row>
    <row r="41" spans="1:3" ht="12.75">
      <c r="A41" t="s">
        <v>325</v>
      </c>
      <c r="C41">
        <v>385066</v>
      </c>
    </row>
    <row r="42" spans="1:3" ht="12.75">
      <c r="A42" t="s">
        <v>326</v>
      </c>
      <c r="C42">
        <v>385073</v>
      </c>
    </row>
    <row r="43" spans="1:3" ht="12.75">
      <c r="A43" t="s">
        <v>327</v>
      </c>
      <c r="C43">
        <v>385078</v>
      </c>
    </row>
    <row r="44" spans="1:3" ht="12.75">
      <c r="A44" t="s">
        <v>328</v>
      </c>
      <c r="C44">
        <v>385079</v>
      </c>
    </row>
    <row r="45" spans="1:3" ht="12.75">
      <c r="A45" t="s">
        <v>329</v>
      </c>
      <c r="C45">
        <v>385087</v>
      </c>
    </row>
    <row r="46" spans="1:3" ht="12.75">
      <c r="A46" t="s">
        <v>330</v>
      </c>
      <c r="C46">
        <v>385088</v>
      </c>
    </row>
    <row r="47" spans="1:3" ht="12.75">
      <c r="A47" t="s">
        <v>331</v>
      </c>
      <c r="C47">
        <v>385094</v>
      </c>
    </row>
    <row r="48" spans="1:3" ht="12.75">
      <c r="A48" t="s">
        <v>332</v>
      </c>
      <c r="C48">
        <v>385095</v>
      </c>
    </row>
    <row r="49" spans="1:3" ht="12.75">
      <c r="A49" t="s">
        <v>333</v>
      </c>
      <c r="C49">
        <v>385096</v>
      </c>
    </row>
    <row r="50" spans="1:3" ht="12.75">
      <c r="A50" t="s">
        <v>334</v>
      </c>
      <c r="C50">
        <v>385097</v>
      </c>
    </row>
    <row r="51" spans="1:3" ht="12.75">
      <c r="A51" t="s">
        <v>448</v>
      </c>
      <c r="C51">
        <v>385098</v>
      </c>
    </row>
    <row r="52" spans="1:3" ht="12.75">
      <c r="A52" t="s">
        <v>335</v>
      </c>
      <c r="C52">
        <v>385115</v>
      </c>
    </row>
    <row r="53" spans="1:3" ht="12.75">
      <c r="A53" t="s">
        <v>336</v>
      </c>
      <c r="C53">
        <v>385116</v>
      </c>
    </row>
    <row r="54" spans="1:3" ht="12.75">
      <c r="A54" t="s">
        <v>337</v>
      </c>
      <c r="C54">
        <v>385120</v>
      </c>
    </row>
    <row r="55" spans="1:3" ht="12.75">
      <c r="A55" t="s">
        <v>338</v>
      </c>
      <c r="C55">
        <v>385125</v>
      </c>
    </row>
    <row r="56" spans="1:3" ht="12.75">
      <c r="A56" t="s">
        <v>339</v>
      </c>
      <c r="C56">
        <v>385126</v>
      </c>
    </row>
    <row r="57" spans="1:3" ht="12.75">
      <c r="A57" t="s">
        <v>340</v>
      </c>
      <c r="C57">
        <v>385130</v>
      </c>
    </row>
    <row r="58" spans="1:3" ht="12.75">
      <c r="A58" t="s">
        <v>457</v>
      </c>
      <c r="C58">
        <v>385131</v>
      </c>
    </row>
    <row r="59" spans="1:3" ht="12.75">
      <c r="A59" t="s">
        <v>341</v>
      </c>
      <c r="C59">
        <v>385132</v>
      </c>
    </row>
    <row r="60" spans="1:3" ht="12.75">
      <c r="A60" t="s">
        <v>342</v>
      </c>
      <c r="C60">
        <v>385140</v>
      </c>
    </row>
    <row r="61" spans="1:3" ht="12.75">
      <c r="A61" t="s">
        <v>343</v>
      </c>
      <c r="C61">
        <v>385143</v>
      </c>
    </row>
    <row r="62" spans="1:3" ht="12.75">
      <c r="A62" t="s">
        <v>344</v>
      </c>
      <c r="C62">
        <v>385150</v>
      </c>
    </row>
    <row r="63" spans="1:3" ht="12.75">
      <c r="A63" t="s">
        <v>464</v>
      </c>
      <c r="C63">
        <v>385152</v>
      </c>
    </row>
    <row r="64" spans="1:3" ht="12.75">
      <c r="A64" t="s">
        <v>467</v>
      </c>
      <c r="C64">
        <v>385153</v>
      </c>
    </row>
    <row r="65" spans="1:3" ht="12.75">
      <c r="A65" t="s">
        <v>470</v>
      </c>
      <c r="C65">
        <v>385154</v>
      </c>
    </row>
    <row r="66" spans="1:3" ht="12.75">
      <c r="A66" t="s">
        <v>345</v>
      </c>
      <c r="C66">
        <v>385155</v>
      </c>
    </row>
    <row r="67" spans="1:3" ht="12.75">
      <c r="A67" t="s">
        <v>346</v>
      </c>
      <c r="C67">
        <v>385156</v>
      </c>
    </row>
    <row r="68" spans="1:3" ht="12.75">
      <c r="A68" t="s">
        <v>392</v>
      </c>
      <c r="C68">
        <v>385157</v>
      </c>
    </row>
    <row r="69" spans="1:3" ht="12.75">
      <c r="A69" t="s">
        <v>476</v>
      </c>
      <c r="C69">
        <v>385159</v>
      </c>
    </row>
    <row r="70" spans="1:3" ht="12.75">
      <c r="A70" t="s">
        <v>347</v>
      </c>
      <c r="C70">
        <v>385161</v>
      </c>
    </row>
    <row r="71" spans="1:3" ht="12.75">
      <c r="A71" t="s">
        <v>348</v>
      </c>
      <c r="C71">
        <v>385172</v>
      </c>
    </row>
    <row r="72" spans="1:3" ht="12.75">
      <c r="A72" t="s">
        <v>349</v>
      </c>
      <c r="C72">
        <v>385175</v>
      </c>
    </row>
    <row r="73" spans="1:3" ht="12.75">
      <c r="A73" t="s">
        <v>350</v>
      </c>
      <c r="C73">
        <v>385176</v>
      </c>
    </row>
    <row r="74" spans="1:3" ht="12.75">
      <c r="A74" t="s">
        <v>351</v>
      </c>
      <c r="C74">
        <v>385183</v>
      </c>
    </row>
    <row r="75" spans="1:3" ht="12.75">
      <c r="A75" t="s">
        <v>352</v>
      </c>
      <c r="C75">
        <v>385195</v>
      </c>
    </row>
    <row r="76" spans="1:3" ht="12.75">
      <c r="A76" t="s">
        <v>485</v>
      </c>
      <c r="C76">
        <v>385197</v>
      </c>
    </row>
    <row r="77" spans="1:3" ht="12.75">
      <c r="A77" t="s">
        <v>353</v>
      </c>
      <c r="C77">
        <v>385220</v>
      </c>
    </row>
    <row r="78" spans="1:3" ht="12.75">
      <c r="A78" t="s">
        <v>354</v>
      </c>
      <c r="C78">
        <v>385235</v>
      </c>
    </row>
    <row r="79" spans="1:3" ht="12.75">
      <c r="A79" t="s">
        <v>355</v>
      </c>
      <c r="C79">
        <v>385236</v>
      </c>
    </row>
    <row r="80" spans="1:3" ht="12.75">
      <c r="A80" t="s">
        <v>356</v>
      </c>
      <c r="C80">
        <v>385245</v>
      </c>
    </row>
    <row r="81" spans="1:3" ht="12.75">
      <c r="A81" t="s">
        <v>357</v>
      </c>
      <c r="C81">
        <v>385246</v>
      </c>
    </row>
    <row r="82" spans="1:3" ht="12.75">
      <c r="A82" t="s">
        <v>358</v>
      </c>
      <c r="C82">
        <v>385248</v>
      </c>
    </row>
    <row r="83" spans="1:3" ht="12.75">
      <c r="A83" t="s">
        <v>359</v>
      </c>
      <c r="C83">
        <v>385249</v>
      </c>
    </row>
    <row r="84" spans="1:3" ht="12.75">
      <c r="A84" t="s">
        <v>360</v>
      </c>
      <c r="C84">
        <v>385250</v>
      </c>
    </row>
    <row r="85" spans="1:3" ht="12.75">
      <c r="A85" t="s">
        <v>361</v>
      </c>
      <c r="C85">
        <v>385256</v>
      </c>
    </row>
    <row r="86" spans="1:3" ht="12.75">
      <c r="A86" t="s">
        <v>362</v>
      </c>
      <c r="C86">
        <v>385257</v>
      </c>
    </row>
    <row r="87" spans="1:3" ht="12.75">
      <c r="A87" t="s">
        <v>363</v>
      </c>
      <c r="C87">
        <v>385301</v>
      </c>
    </row>
    <row r="88" spans="1:3" ht="12.75">
      <c r="A88" t="s">
        <v>364</v>
      </c>
      <c r="C88">
        <v>385302</v>
      </c>
    </row>
    <row r="89" spans="1:3" ht="12.75">
      <c r="A89" t="s">
        <v>365</v>
      </c>
      <c r="C89">
        <v>385303</v>
      </c>
    </row>
    <row r="90" spans="1:3" ht="12.75">
      <c r="A90" t="s">
        <v>366</v>
      </c>
      <c r="C90">
        <v>385304</v>
      </c>
    </row>
    <row r="91" spans="1:3" ht="12.75">
      <c r="A91" t="s">
        <v>367</v>
      </c>
      <c r="C91">
        <v>385331</v>
      </c>
    </row>
    <row r="92" spans="1:3" ht="12.75">
      <c r="A92" t="s">
        <v>326</v>
      </c>
      <c r="C92">
        <v>385332</v>
      </c>
    </row>
    <row r="93" spans="1:3" ht="12.75">
      <c r="A93" t="s">
        <v>368</v>
      </c>
      <c r="C93">
        <v>385333</v>
      </c>
    </row>
    <row r="94" spans="1:3" ht="12.75">
      <c r="A94" t="s">
        <v>393</v>
      </c>
      <c r="C94">
        <v>385334</v>
      </c>
    </row>
    <row r="95" spans="1:3" ht="12.75">
      <c r="A95" t="s">
        <v>369</v>
      </c>
      <c r="C95">
        <v>385337</v>
      </c>
    </row>
    <row r="96" spans="1:3" ht="12.75">
      <c r="A96" t="s">
        <v>370</v>
      </c>
      <c r="C96">
        <v>385338</v>
      </c>
    </row>
    <row r="97" spans="1:3" ht="12.75">
      <c r="A97" t="s">
        <v>371</v>
      </c>
      <c r="C97">
        <v>385339</v>
      </c>
    </row>
    <row r="98" spans="1:3" ht="12.75">
      <c r="A98" t="s">
        <v>372</v>
      </c>
      <c r="C98">
        <v>385354</v>
      </c>
    </row>
    <row r="99" spans="1:3" ht="12.75">
      <c r="A99" t="s">
        <v>373</v>
      </c>
      <c r="C99">
        <v>386002</v>
      </c>
    </row>
    <row r="100" spans="1:3" ht="12.75">
      <c r="A100" t="s">
        <v>374</v>
      </c>
      <c r="C100">
        <v>386008</v>
      </c>
    </row>
    <row r="101" spans="1:3" ht="12.75">
      <c r="A101" t="s">
        <v>375</v>
      </c>
      <c r="C101">
        <v>386017</v>
      </c>
    </row>
    <row r="102" spans="1:3" ht="12.75">
      <c r="A102" t="s">
        <v>376</v>
      </c>
      <c r="C102">
        <v>386018</v>
      </c>
    </row>
    <row r="103" spans="1:3" ht="12.75">
      <c r="A103" t="s">
        <v>377</v>
      </c>
      <c r="C103">
        <v>386019</v>
      </c>
    </row>
    <row r="104" spans="1:3" ht="12.75">
      <c r="A104" t="s">
        <v>378</v>
      </c>
      <c r="C104">
        <v>386030</v>
      </c>
    </row>
    <row r="105" spans="1:3" ht="12.75">
      <c r="A105" t="s">
        <v>379</v>
      </c>
      <c r="C105">
        <v>386043</v>
      </c>
    </row>
    <row r="106" spans="1:3" ht="12.75">
      <c r="A106" t="s">
        <v>380</v>
      </c>
      <c r="C106">
        <v>386046</v>
      </c>
    </row>
    <row r="107" spans="1:3" ht="12.75">
      <c r="A107" t="s">
        <v>386</v>
      </c>
      <c r="C107">
        <v>386047</v>
      </c>
    </row>
    <row r="108" spans="1:3" ht="12.75">
      <c r="A108" t="s">
        <v>518</v>
      </c>
      <c r="C108">
        <v>386048</v>
      </c>
    </row>
    <row r="109" spans="1:3" ht="12.75">
      <c r="A109" t="s">
        <v>381</v>
      </c>
      <c r="C109">
        <v>386050</v>
      </c>
    </row>
    <row r="110" spans="1:3" ht="12.75">
      <c r="A110" t="s">
        <v>522</v>
      </c>
      <c r="C110">
        <v>386051</v>
      </c>
    </row>
    <row r="111" spans="1:3" ht="12.75">
      <c r="A111" t="s">
        <v>382</v>
      </c>
      <c r="C111">
        <v>386052</v>
      </c>
    </row>
    <row r="112" spans="1:3" ht="12.75">
      <c r="A112" t="s">
        <v>394</v>
      </c>
      <c r="C112">
        <v>386053</v>
      </c>
    </row>
    <row r="113" spans="1:3" ht="12.75">
      <c r="A113" t="s">
        <v>383</v>
      </c>
      <c r="C113">
        <v>387045</v>
      </c>
    </row>
    <row r="114" spans="1:3" ht="12.75">
      <c r="A114" t="s">
        <v>384</v>
      </c>
      <c r="C114">
        <v>387046</v>
      </c>
    </row>
    <row r="115" spans="1:3" ht="12.75">
      <c r="A115" t="s">
        <v>385</v>
      </c>
      <c r="C115">
        <v>387050</v>
      </c>
    </row>
    <row r="116" spans="1:3" ht="12.75">
      <c r="A116" t="s">
        <v>245</v>
      </c>
      <c r="C116">
        <v>388003</v>
      </c>
    </row>
    <row r="117" spans="1:3" ht="12.75">
      <c r="A117" t="s">
        <v>253</v>
      </c>
      <c r="C117">
        <v>388007</v>
      </c>
    </row>
    <row r="118" spans="1:3" ht="12.75">
      <c r="A118" t="s">
        <v>255</v>
      </c>
      <c r="C118">
        <v>388008</v>
      </c>
    </row>
    <row r="119" spans="1:3" ht="12.75">
      <c r="A119" t="s">
        <v>269</v>
      </c>
      <c r="C119">
        <v>388015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ntgk-n099u</cp:lastModifiedBy>
  <cp:lastPrinted>2023-03-07T01:41:59Z</cp:lastPrinted>
  <dcterms:created xsi:type="dcterms:W3CDTF">2006-04-12T05:12:10Z</dcterms:created>
  <dcterms:modified xsi:type="dcterms:W3CDTF">2023-03-19T23:38:37Z</dcterms:modified>
  <cp:category/>
  <cp:version/>
  <cp:contentType/>
  <cp:contentStatus/>
</cp:coreProperties>
</file>