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0" yWindow="720" windowWidth="7430" windowHeight="8190" activeTab="1"/>
  </bookViews>
  <sheets>
    <sheet name="記入上の注意" sheetId="1" r:id="rId1"/>
    <sheet name="一覧表男子" sheetId="2" r:id="rId2"/>
    <sheet name="一覧表女子" sheetId="3" r:id="rId3"/>
    <sheet name="リレーシート" sheetId="4" r:id="rId4"/>
    <sheet name="所属コード " sheetId="5" r:id="rId5"/>
    <sheet name="Sheet1" sheetId="6" state="hidden" r:id="rId6"/>
  </sheets>
  <definedNames>
    <definedName name="moto">#REF!</definedName>
    <definedName name="_xlnm.Print_Area" localSheetId="2">'一覧表女子'!$A$1:$S$52</definedName>
    <definedName name="_xlnm.Print_Area" localSheetId="1">'一覧表男子'!$A$1:$S$53</definedName>
    <definedName name="加盟校">#REF!</definedName>
    <definedName name="加盟校2">#REF!</definedName>
    <definedName name="高校名">#REF!</definedName>
    <definedName name="四国大会" localSheetId="4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fullCalcOnLoad="1"/>
</workbook>
</file>

<file path=xl/sharedStrings.xml><?xml version="1.0" encoding="utf-8"?>
<sst xmlns="http://schemas.openxmlformats.org/spreadsheetml/2006/main" count="3258" uniqueCount="1605">
  <si>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</si>
  <si>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</si>
  <si>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</si>
  <si>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</si>
  <si>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</si>
  <si>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</si>
  <si>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</si>
  <si>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</si>
  <si>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</si>
  <si>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</si>
  <si>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</si>
  <si>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</si>
  <si>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</si>
  <si>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リレー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</si>
  <si>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</si>
  <si>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</si>
  <si>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</si>
  <si>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</si>
  <si>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</si>
  <si>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</si>
  <si>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</si>
  <si>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4×100mR</t>
  </si>
  <si>
    <t>男　　子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</si>
  <si>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</si>
  <si>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</si>
  <si>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</si>
  <si>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</si>
  <si>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</si>
  <si>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</si>
  <si>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</si>
  <si>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</si>
  <si>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</si>
  <si>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</si>
  <si>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女　　子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</si>
  <si>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</si>
  <si>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</si>
  <si>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</si>
  <si>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</si>
  <si>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</si>
  <si>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</si>
  <si>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</si>
  <si>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</si>
  <si>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</si>
  <si>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</si>
  <si>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</si>
  <si>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</si>
  <si>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</si>
  <si>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</si>
  <si>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</si>
  <si>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</si>
  <si>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</si>
  <si>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</si>
  <si>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</si>
  <si>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</si>
  <si>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</si>
  <si>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4×100mR</t>
  </si>
  <si>
    <t>○</t>
  </si>
  <si>
    <t>メニューより</t>
  </si>
  <si>
    <t>フリガナ</t>
  </si>
  <si>
    <t>○</t>
  </si>
  <si>
    <t>0001402</t>
  </si>
  <si>
    <t>01034</t>
  </si>
  <si>
    <t>0010100</t>
  </si>
  <si>
    <t>01069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</si>
  <si>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</si>
  <si>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</si>
  <si>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</si>
  <si>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</si>
  <si>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</si>
  <si>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</si>
  <si>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</si>
  <si>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</si>
  <si>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</si>
  <si>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</si>
  <si>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</si>
  <si>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</si>
  <si>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</si>
  <si>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</si>
  <si>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</si>
  <si>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</si>
  <si>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</si>
  <si>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</si>
  <si>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</si>
  <si>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</si>
  <si>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</si>
  <si>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1490</t>
  </si>
  <si>
    <t>1491</t>
  </si>
  <si>
    <t>1493</t>
  </si>
  <si>
    <t>1495</t>
  </si>
  <si>
    <t>1496</t>
  </si>
  <si>
    <t>1500</t>
  </si>
  <si>
    <t>愛媛陸上競技協会　様</t>
  </si>
  <si>
    <t>印</t>
  </si>
  <si>
    <t>引率者連絡先</t>
  </si>
  <si>
    <t>高校</t>
  </si>
  <si>
    <t>中学</t>
  </si>
  <si>
    <t>ｻｶﾞﾐﾊﾗﾘｯｷｮｳ</t>
  </si>
  <si>
    <t>ｴﾋﾒﾀﾞｲﾌｿﾞｸｺｳ</t>
  </si>
  <si>
    <t>ｽｽﾞｷﾊﾏﾏﾂAC</t>
  </si>
  <si>
    <t>ﾆｲﾊﾏｺｳｷﾞｮｳｺｳﾄｳｾﾝﾓﾝｶﾞｯｺｳ</t>
  </si>
  <si>
    <t>ﾀｸﾅﾝ</t>
  </si>
  <si>
    <t>ｺｳﾍﾞｼﾀｲｷｮｳ</t>
  </si>
  <si>
    <t>ﾕｹﾞｼｮｳｾﾝｺｳｾﾝ</t>
  </si>
  <si>
    <t>ﾕｳｼﾝ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</si>
  <si>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</si>
  <si>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</si>
  <si>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</si>
  <si>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</si>
  <si>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</si>
  <si>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</si>
  <si>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ｲﾜｸﾆｼﾘｯｷｮｳ</t>
  </si>
  <si>
    <t>ﾄﾞｲ</t>
  </si>
  <si>
    <t>ﾏﾂﾔﾏﾆｼ</t>
  </si>
  <si>
    <t>ｸﾀﾞﾏﾂｼﾘｯｷｮｳ</t>
  </si>
  <si>
    <t>ﾆｲﾊﾏﾋｶﾞｼ</t>
  </si>
  <si>
    <t>ﾄﾞｳｺﾞ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</si>
  <si>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</si>
  <si>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</si>
  <si>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</si>
  <si>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</si>
  <si>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</si>
  <si>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</si>
  <si>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</si>
  <si>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</si>
  <si>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</si>
  <si>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</si>
  <si>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</si>
  <si>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</si>
  <si>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</si>
  <si>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</si>
  <si>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</si>
  <si>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</si>
  <si>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</si>
  <si>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</si>
  <si>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</si>
  <si>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</si>
  <si>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</si>
  <si>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</si>
  <si>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</si>
  <si>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</si>
  <si>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</si>
  <si>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</si>
  <si>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</si>
  <si>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</si>
  <si>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</si>
  <si>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</si>
  <si>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</si>
  <si>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</si>
  <si>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</si>
  <si>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</si>
  <si>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</si>
  <si>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</si>
  <si>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</si>
  <si>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</si>
  <si>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</si>
  <si>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</si>
  <si>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</si>
  <si>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</si>
  <si>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</si>
  <si>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</si>
  <si>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</si>
  <si>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</si>
  <si>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</si>
  <si>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</si>
  <si>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</si>
  <si>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</si>
  <si>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</si>
  <si>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</si>
  <si>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</si>
  <si>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</si>
  <si>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</si>
  <si>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</si>
  <si>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ﾏﾂﾔﾏｷﾀ</t>
  </si>
  <si>
    <t>東予市体協</t>
  </si>
  <si>
    <t>ﾄｳﾖｼﾀｲｲｸｷｮｳｶｲ</t>
  </si>
  <si>
    <t>ﾎｳｼﾞｮｳ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</si>
  <si>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</si>
  <si>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</si>
  <si>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</si>
  <si>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</si>
  <si>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</si>
  <si>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</si>
  <si>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</si>
  <si>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</si>
  <si>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</si>
  <si>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</si>
  <si>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</si>
  <si>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</si>
  <si>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</si>
  <si>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</si>
  <si>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</si>
  <si>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</si>
  <si>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</si>
  <si>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</si>
  <si>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</si>
  <si>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</si>
  <si>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</si>
  <si>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</si>
  <si>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</si>
  <si>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</si>
  <si>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</si>
  <si>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</si>
  <si>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</si>
  <si>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</si>
  <si>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</si>
  <si>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</si>
  <si>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</si>
  <si>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</si>
  <si>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</si>
  <si>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みしまﾌﾚﾝｽﾞ</t>
  </si>
  <si>
    <t>ﾐｼﾏﾌﾚﾝｽﾞ</t>
  </si>
  <si>
    <t>ﾅｶﾔﾏ</t>
  </si>
  <si>
    <t>ｲｶﾀ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</si>
  <si>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</si>
  <si>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</si>
  <si>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</si>
  <si>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</si>
  <si>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</si>
  <si>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</si>
  <si>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</si>
  <si>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</si>
  <si>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</si>
  <si>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</si>
  <si>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</si>
  <si>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</si>
  <si>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</si>
  <si>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</si>
  <si>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</si>
  <si>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</si>
  <si>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</si>
  <si>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</si>
  <si>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</si>
  <si>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</si>
  <si>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</si>
  <si>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</si>
  <si>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</si>
  <si>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</si>
  <si>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</si>
  <si>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</si>
  <si>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</si>
  <si>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</si>
  <si>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</si>
  <si>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</si>
  <si>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</si>
  <si>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</si>
  <si>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</si>
  <si>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</si>
  <si>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</si>
  <si>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</si>
  <si>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</si>
  <si>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</si>
  <si>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</si>
  <si>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</si>
  <si>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</si>
  <si>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</si>
  <si>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</si>
  <si>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</si>
  <si>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</si>
  <si>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</si>
  <si>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</si>
  <si>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</si>
  <si>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ﾄｻAC</t>
  </si>
  <si>
    <t>ｺｳﾅﾝ</t>
  </si>
  <si>
    <t>ﾀﾞｲｷｱｸｼｽ</t>
  </si>
  <si>
    <t>ﾖｼﾀﾞ</t>
  </si>
  <si>
    <t>ﾎｳｼﾞｮｳｷﾀ</t>
  </si>
  <si>
    <t>ｻｲｼﾞｮｳｼﾘｯｷｮｳ</t>
  </si>
  <si>
    <t>ﾐﾏ</t>
  </si>
  <si>
    <t>ﾎｳｼﾞｮｳﾐﾅﾐ</t>
  </si>
  <si>
    <t>ｱｲｺｳｶﾞｸｴﾝｷｮｳｲﾝ</t>
  </si>
  <si>
    <t>ｷﾀｳﾜ</t>
  </si>
  <si>
    <t>Re･sｔation</t>
  </si>
  <si>
    <t>ﾘ･ｽﾃｰｼｮﾝ</t>
  </si>
  <si>
    <t>ﾂｼﾏ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</si>
  <si>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</si>
  <si>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</si>
  <si>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</si>
  <si>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</si>
  <si>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</si>
  <si>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</si>
  <si>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</si>
  <si>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ｳﾜｼﾞﾏｸﾗﾌﾞ</t>
  </si>
  <si>
    <t>ｲﾏﾋｶﾞｼﾁｭｳﾄｳ</t>
  </si>
  <si>
    <t>ｵｵﾆｼ</t>
  </si>
  <si>
    <t>ﾂｼﾏﾀｲｷｮｳ</t>
  </si>
  <si>
    <t>ｲﾖ</t>
  </si>
  <si>
    <t>ﾏﾂﾔﾏﾛｳｶﾞｯｺｳｷｮｳｲﾝ</t>
  </si>
  <si>
    <t>ﾏﾂﾔﾏﾁｭｳｵｳ</t>
  </si>
  <si>
    <t>ＩＦＤ</t>
  </si>
  <si>
    <t>ｱｲｴﾌﾃﾞｨｰ</t>
  </si>
  <si>
    <t>ｲﾏﾊﾞﾘｼｼｮｳﾎﾞｳﾎﾝﾌﾞ</t>
  </si>
  <si>
    <t>RATTLE</t>
  </si>
  <si>
    <t>ﾗｯﾄﾙ</t>
  </si>
  <si>
    <t>ﾏﾂﾔﾏﾓｳ</t>
  </si>
  <si>
    <t>ﾆｭｰﾓｰﾄﾞAC</t>
  </si>
  <si>
    <t>ﾏﾂﾔﾏﾛｳ</t>
  </si>
  <si>
    <t>ｲﾏﾊﾞﾘｷｮｳｿｳｸﾗﾌﾞ</t>
  </si>
  <si>
    <t>ｳﾜﾛｳ</t>
  </si>
  <si>
    <t>ｲﾜｷﾞ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</si>
  <si>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</si>
  <si>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</si>
  <si>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</si>
  <si>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</si>
  <si>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</si>
  <si>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</si>
  <si>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</si>
  <si>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</si>
  <si>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</si>
  <si>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</si>
  <si>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</si>
  <si>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</si>
  <si>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</si>
  <si>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</si>
  <si>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</si>
  <si>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</si>
  <si>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</si>
  <si>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</si>
  <si>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</si>
  <si>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</si>
  <si>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</si>
  <si>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</si>
  <si>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</si>
  <si>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</si>
  <si>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</si>
  <si>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</si>
  <si>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</si>
  <si>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</si>
  <si>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</si>
  <si>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</si>
  <si>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</si>
  <si>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</si>
  <si>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</si>
  <si>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</si>
  <si>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</si>
  <si>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</si>
  <si>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</si>
  <si>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</si>
  <si>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</si>
  <si>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</si>
  <si>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</si>
  <si>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</si>
  <si>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</si>
  <si>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</si>
  <si>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</si>
  <si>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</si>
  <si>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</si>
  <si>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</si>
  <si>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東予市陸協</t>
  </si>
  <si>
    <t>ﾄｳﾖｼﾘｯｷｮｳ</t>
  </si>
  <si>
    <t>ﾎﾅｲ</t>
  </si>
  <si>
    <t>芙蓉調査設計</t>
  </si>
  <si>
    <t>ﾌﾖｳﾁｮｳｻｾｯｹｲ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</si>
  <si>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</si>
  <si>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</si>
  <si>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</si>
  <si>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</si>
  <si>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</si>
  <si>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</si>
  <si>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</si>
  <si>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</si>
  <si>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</si>
  <si>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ｲﾖｼﾀｲｷｮｳ</t>
  </si>
  <si>
    <t>松野体協</t>
  </si>
  <si>
    <t>ﾏﾂﾉﾀｲｷｮｳ</t>
  </si>
  <si>
    <t>運動公園</t>
  </si>
  <si>
    <t>ｳﾝﾄﾞｳｺｳｴﾝ</t>
  </si>
  <si>
    <t>ﾐｼﾏｺｳｷｮｳ</t>
  </si>
  <si>
    <t>日本放送協会</t>
  </si>
  <si>
    <t>ﾆﾎﾝﾎｳｿｳｷｮｳｶｲ</t>
  </si>
  <si>
    <t>ﾆｲｼｮｳｷｮｳｲﾝ</t>
  </si>
  <si>
    <t>ﾏﾂﾔﾏﾆｼﾁｭｳﾄｳ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</si>
  <si>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</si>
  <si>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</si>
  <si>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</si>
  <si>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</si>
  <si>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</si>
  <si>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</si>
  <si>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</si>
  <si>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</si>
  <si>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</si>
  <si>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</si>
  <si>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松山ﾗﾝﾅｰｽﾞ</t>
  </si>
  <si>
    <t>ﾏﾂﾔﾏﾗﾝﾅｰｽﾞ</t>
  </si>
  <si>
    <t>小松中教</t>
  </si>
  <si>
    <t>ｺﾏﾂﾁｭｳｷｮｳ</t>
  </si>
  <si>
    <t>ｱｲﾅﾝﾀｲｷｮｳ</t>
  </si>
  <si>
    <t>ﾄｳﾖﾘｸｼﾞｮｳｸﾗﾌﾞ</t>
  </si>
  <si>
    <t>ﾀｶﾊﾏ</t>
  </si>
  <si>
    <t>ｼｺｸﾁｭｳｵｳｼﾘｯｷｮｳ</t>
  </si>
  <si>
    <t>ｲﾏﾊﾞﾘﾒｲﾄｸｺｳｷｮｳｲﾝ</t>
  </si>
  <si>
    <t>ﾆｲﾊﾏﾋｶﾞｼｺｳｷｮｳｲﾝ</t>
  </si>
  <si>
    <t>ﾐｼﾏﾋｶﾞｼ</t>
  </si>
  <si>
    <t>ﾄﾞｲｺｳｷｮｳｲﾝ</t>
  </si>
  <si>
    <t>ｼﾉﾔﾏ</t>
  </si>
  <si>
    <t>ｳﾜｼﾞﾏｽｲｻﾝｺｳｷｮｳｲﾝ</t>
  </si>
  <si>
    <t>Ryuow</t>
  </si>
  <si>
    <t>ﾘｭｳｵｳ</t>
  </si>
  <si>
    <t>ｱｻｸﾗ</t>
  </si>
  <si>
    <t>ｳﾜｼﾞﾏﾋｶﾞｼｺｳｷｮｳｲﾝ</t>
  </si>
  <si>
    <t>ｱｹﾊﾏ</t>
  </si>
  <si>
    <t>ｷﾀｲﾖｼｮｳｷｮｳｲﾝ</t>
  </si>
  <si>
    <t>ｲﾖﾉｳｺｳｷｮｳｲﾝ</t>
  </si>
  <si>
    <t>ｺｳﾁﾘｯｷｮｳ</t>
  </si>
  <si>
    <t>ｺｳﾁｳﾆｵﾝ</t>
  </si>
  <si>
    <t>福岡陸協</t>
  </si>
  <si>
    <t>ﾌｸｵｶﾘｯｷｮｳ</t>
  </si>
  <si>
    <t>筑波大</t>
  </si>
  <si>
    <t>ﾂｸﾊﾞﾀﾞｲ</t>
  </si>
  <si>
    <t>横国大</t>
  </si>
  <si>
    <t>ﾖｺﾊﾏｺｸﾀﾞｲ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</si>
  <si>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</si>
  <si>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</si>
  <si>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</si>
  <si>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</si>
  <si>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</si>
  <si>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</si>
  <si>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</si>
  <si>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</si>
  <si>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ｶﾉﾔﾀｲﾀﾞｲ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</si>
  <si>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</si>
  <si>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</si>
  <si>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</si>
  <si>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</si>
  <si>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</si>
  <si>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</si>
  <si>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</si>
  <si>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</si>
  <si>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</si>
  <si>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</si>
  <si>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</si>
  <si>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ﾎｳｾｲﾀﾞｲ</t>
  </si>
  <si>
    <t>中京大</t>
  </si>
  <si>
    <t>ﾁｭｳｷｮｳﾀﾞｲ</t>
  </si>
  <si>
    <t>ﾘｭｳｺｸﾀﾞｲ</t>
  </si>
  <si>
    <t>大阪経法大</t>
  </si>
  <si>
    <t>ｵｵｻｶｹｲﾎｳﾀﾞｲ</t>
  </si>
  <si>
    <t>大体大</t>
  </si>
  <si>
    <t>ｵｵｻｶﾀｲﾀﾞｲ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</si>
  <si>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</si>
  <si>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</si>
  <si>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</si>
  <si>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</si>
  <si>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</si>
  <si>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</si>
  <si>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</si>
  <si>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ﾋﾛｼﾏｹｲｻﾞｲﾀﾞｲ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</si>
  <si>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</si>
  <si>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</si>
  <si>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</si>
  <si>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</si>
  <si>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</si>
  <si>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</si>
  <si>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</si>
  <si>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</si>
  <si>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</si>
  <si>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</si>
  <si>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</si>
  <si>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ｲﾏﾊﾞﾘﾒｲﾄｸﾀﾝﾀﾞｲ</t>
  </si>
  <si>
    <t>ｴﾋﾒｼﾞｮｼﾀﾝﾀﾞｲ</t>
  </si>
  <si>
    <t>弓削商船高専</t>
  </si>
  <si>
    <t>ﾉｳｷﾞｮｳﾀﾞｲｶﾞｯｺｳ</t>
  </si>
  <si>
    <t>ｴﾋﾒﾀﾞｲｲｶﾞｸﾌﾞ</t>
  </si>
  <si>
    <t>ｼﾝｼｭｳﾀﾞｲ</t>
  </si>
  <si>
    <t>ｷﾋﾞｺｸｻｲﾀﾞｲ</t>
  </si>
  <si>
    <t>ｸﾗｼｷｹﾞｲｶﾀﾞｲ</t>
  </si>
  <si>
    <t>ﾄｸﾔﾏﾀﾞｲ</t>
  </si>
  <si>
    <t>ｺｳﾍﾞﾀﾞｲ</t>
  </si>
  <si>
    <t>ｶﾝﾀｲﾍｲﾖｳﾀﾞｲ</t>
  </si>
  <si>
    <t>ｱｷﾀﾀﾞｲ</t>
  </si>
  <si>
    <t>ｵﾉﾐﾁﾀﾞｲ</t>
  </si>
  <si>
    <t>ｵｶﾔﾏﾀﾞｲ</t>
  </si>
  <si>
    <t>ｶﾝｻｲｶﾞｸｲﾝﾀﾞｲ</t>
  </si>
  <si>
    <t>ｷｭｳｼｭｳｼﾞｮｳﾎｳﾀﾞｲ</t>
  </si>
  <si>
    <t>ﾄｳｷｮｳﾀﾞｲ</t>
  </si>
  <si>
    <t>国士舘大</t>
  </si>
  <si>
    <t>ｺｸｼｶﾝﾀﾞｲ</t>
  </si>
  <si>
    <t>ｵｵｻｶｺｸｻｲﾀﾞｲ</t>
  </si>
  <si>
    <t>ｺｳﾅﾝｱﾀﾞｲ</t>
  </si>
  <si>
    <t>ﾌｸｼﾏﾀﾞｲ</t>
  </si>
  <si>
    <t>ﾔﾏﾅｼｶﾞｸｲﾝﾀﾞｲ</t>
  </si>
  <si>
    <t>ﾍｲｾｲｺｸｻｲﾀﾞｲ</t>
  </si>
  <si>
    <t>ﾆｲｶﾞﾀｲﾘｮｳﾌｸｼﾀﾞｲ</t>
  </si>
  <si>
    <t>ｷｮｳﾄｷｮｳｲｸﾀﾞｲ</t>
  </si>
  <si>
    <t>ﾀｶｻｷｹｲｻﾞｲﾀﾞｲ</t>
  </si>
  <si>
    <t>ｷｭｳｼｭｳｷｮｳﾘﾂﾀﾞｲ</t>
  </si>
  <si>
    <t>ﾄﾞｳｼｼｬﾀﾞｲ</t>
  </si>
  <si>
    <t>ｼﾞｮｳﾌﾞﾀﾞｲ</t>
  </si>
  <si>
    <t>ﾀﾞｲﾄｳﾌﾞﾝｶﾀﾞｲ</t>
  </si>
  <si>
    <t>ﾘﾂﾒｲｶﾝﾀﾞｲ</t>
  </si>
  <si>
    <t>ﾌｸﾔﾏﾍｲｾｲﾀﾞｲ</t>
  </si>
  <si>
    <t>ﾂｸﾊﾞｷﾞｼﾞｭﾂﾀﾞｲ</t>
  </si>
  <si>
    <t>ﾄｳﾖｳﾀﾞｲ</t>
  </si>
  <si>
    <t>ﾄｳｶｲﾀﾞｲ</t>
  </si>
  <si>
    <t>ｱｼﾞｱﾀﾞｲ</t>
  </si>
  <si>
    <t>ﾄｸｼﾏﾀﾞｲ</t>
  </si>
  <si>
    <t>ｷﾝｷﾀﾞｲ</t>
  </si>
  <si>
    <t>ﾌｸﾔﾏﾀﾞｲ</t>
  </si>
  <si>
    <t>ﾋﾛｼﾏｼｭｳﾄﾞｳﾀﾞｲ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</si>
  <si>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</si>
  <si>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</si>
  <si>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</si>
  <si>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</si>
  <si>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</si>
  <si>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</si>
  <si>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</si>
  <si>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</si>
  <si>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</si>
  <si>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</si>
  <si>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</si>
  <si>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100m</t>
  </si>
  <si>
    <t>400m</t>
  </si>
  <si>
    <t>三段跳</t>
  </si>
  <si>
    <t>〒</t>
  </si>
  <si>
    <t>〒</t>
  </si>
  <si>
    <t>西条東中</t>
  </si>
  <si>
    <t>04455</t>
  </si>
  <si>
    <t>２．一覧表入力について</t>
  </si>
  <si>
    <t>　　所属名を入力する。（所属名は「所属コードシート」より検索する。所属名を入力すると自動で所属コードが入力されます）</t>
  </si>
  <si>
    <t>３．記録の入力の方法について（記録ない場合は練習記録・予想記録でかまわない）</t>
  </si>
  <si>
    <t>４．リレーエントリー入力について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</si>
  <si>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</si>
  <si>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</si>
  <si>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５．申込期日は厳守の事。</t>
  </si>
  <si>
    <t>小学</t>
  </si>
  <si>
    <t>ｸﾜﾉﾐｸﾗﾌﾞ</t>
  </si>
  <si>
    <t>ｴﾊﾞﾗﾘｸｼﾞｮｳｸﾗﾌﾞ</t>
  </si>
  <si>
    <t>波っ子ﾗﾝﾅｰｽﾞ</t>
  </si>
  <si>
    <t>ﾅﾐｯｺﾗﾝﾅｰｽﾞ</t>
  </si>
  <si>
    <t>ｲﾜﾏﾂｸﾗﾌﾞ</t>
  </si>
  <si>
    <t>ｳﾜｼﾞﾏﾘｸｼﾞｮｳｸﾗﾌﾞ</t>
  </si>
  <si>
    <t>宇和島T&amp;F</t>
  </si>
  <si>
    <t>ｳﾜｼﾞﾏTｱﾝﾄﾞF</t>
  </si>
  <si>
    <t>ｶﾜﾉｴTｱﾝﾄﾞFｸﾗﾌﾞ</t>
  </si>
  <si>
    <t>八幡浜ｱｽﾘｰﾄｸﾗﾌﾞ</t>
  </si>
  <si>
    <t>ﾔﾜﾀﾊﾏｱｽﾘｰﾄｸﾗﾌﾞ</t>
  </si>
  <si>
    <t>三瓶ｽﾎﾟｰﾂｸﾗﾌﾞ</t>
  </si>
  <si>
    <t>ﾐｶﾒｽﾎﾟｰﾂｸﾗﾌﾞ</t>
  </si>
  <si>
    <t>伊予AC</t>
  </si>
  <si>
    <t>ｲﾖAC</t>
  </si>
  <si>
    <t>大久ｽﾎﾟ少</t>
  </si>
  <si>
    <t>ｵｵｸｽﾎﾟｰﾂｼｮｳﾈﾝﾀﾞﾝ</t>
  </si>
  <si>
    <t>愛南町ｽﾎﾟ少</t>
  </si>
  <si>
    <t>ｱｲﾅﾝﾁｮｳｽﾎﾟｰﾂｼｮｳﾈﾝﾀﾞﾝ</t>
  </si>
  <si>
    <t>ﾏﾂﾔﾏﾘｸｼﾞｮｳｸﾗﾌﾞ</t>
  </si>
  <si>
    <t>ひうち陸上ｸﾗﾌﾞ</t>
  </si>
  <si>
    <t>ﾋｳﾁﾘｸｼﾞｮｳｸﾗﾌﾞ</t>
  </si>
  <si>
    <t>ｶﾝﾊﾞｲｸﾗﾌﾞ</t>
  </si>
  <si>
    <t>川内さくらｸﾗﾌﾞ</t>
  </si>
  <si>
    <t>ｶﾜｳﾁｻｸﾗｸﾗﾌﾞ</t>
  </si>
  <si>
    <t>ｼｭｳｸﾗﾌﾞ</t>
  </si>
  <si>
    <t>西条ｸﾗﾌﾞ</t>
  </si>
  <si>
    <t>ｺﾏﾂｸﾗﾌﾞ</t>
  </si>
  <si>
    <t>ﾍﾞｯｸﾘｸｼﾞｮｳｸﾗﾌﾞ</t>
  </si>
  <si>
    <t>立岩ｽﾎﾟ少</t>
  </si>
  <si>
    <t>ﾀﾃｲﾜｽﾎﾟｼｮｳ</t>
  </si>
  <si>
    <t>ｺｳｻﾞﾄｸﾗﾌﾞ</t>
  </si>
  <si>
    <t>ﾀﾏﾂﾘｸｼﾞｮｳｸﾗﾌﾞ</t>
  </si>
  <si>
    <t>ｸﾆﾔｽｸﾗﾌﾞ</t>
  </si>
  <si>
    <t>ｷﾀｸﾒｸﾗﾌﾞ</t>
  </si>
  <si>
    <t>西条東中</t>
  </si>
  <si>
    <t>西条東中</t>
  </si>
  <si>
    <t>拓南中</t>
  </si>
  <si>
    <t>雄新中</t>
  </si>
  <si>
    <t>川之江高</t>
  </si>
  <si>
    <t>勝山中</t>
  </si>
  <si>
    <t>三島高</t>
  </si>
  <si>
    <t>松山南中</t>
  </si>
  <si>
    <t>土居高</t>
  </si>
  <si>
    <t>松山西中</t>
  </si>
  <si>
    <t>新居浜東高</t>
  </si>
  <si>
    <t>道後中</t>
  </si>
  <si>
    <t>新居浜西高</t>
  </si>
  <si>
    <t>鴨川中</t>
  </si>
  <si>
    <t>新居浜南高</t>
  </si>
  <si>
    <t>内宮中</t>
  </si>
  <si>
    <t>新居浜工高</t>
  </si>
  <si>
    <t>三津浜中</t>
  </si>
  <si>
    <t>西条高</t>
  </si>
  <si>
    <t>垣生中</t>
  </si>
  <si>
    <t>西条農高</t>
  </si>
  <si>
    <t>津田中</t>
  </si>
  <si>
    <t>小松高</t>
  </si>
  <si>
    <t>余土中</t>
  </si>
  <si>
    <t>東予高</t>
  </si>
  <si>
    <t>丹原高</t>
  </si>
  <si>
    <t>久米中</t>
  </si>
  <si>
    <t>今治西高</t>
  </si>
  <si>
    <t>南第二中</t>
  </si>
  <si>
    <t>今治南高</t>
  </si>
  <si>
    <t>小野中</t>
  </si>
  <si>
    <t>今治北高</t>
  </si>
  <si>
    <t>久谷中</t>
  </si>
  <si>
    <t>今治工高</t>
  </si>
  <si>
    <t>桑原中</t>
  </si>
  <si>
    <t>大島高</t>
  </si>
  <si>
    <t>椿中</t>
  </si>
  <si>
    <t>愛光中</t>
  </si>
  <si>
    <t>弓削高</t>
  </si>
  <si>
    <t>城西中</t>
  </si>
  <si>
    <t>松山北中</t>
  </si>
  <si>
    <t>北条高</t>
  </si>
  <si>
    <t>松山東高</t>
  </si>
  <si>
    <t>今治日吉中</t>
  </si>
  <si>
    <t>近見中</t>
  </si>
  <si>
    <t>松山南高</t>
  </si>
  <si>
    <t>立花中</t>
  </si>
  <si>
    <t>松山北高</t>
  </si>
  <si>
    <t>桜井中</t>
  </si>
  <si>
    <t>松山工高</t>
  </si>
  <si>
    <t>今治南中</t>
  </si>
  <si>
    <t>松山商高</t>
  </si>
  <si>
    <t>今治西中</t>
  </si>
  <si>
    <t>東温高</t>
  </si>
  <si>
    <t>城南中</t>
  </si>
  <si>
    <t>上浮穴高</t>
  </si>
  <si>
    <t>城北中</t>
  </si>
  <si>
    <t>小田高</t>
  </si>
  <si>
    <t>城東中</t>
  </si>
  <si>
    <t>伊予農高</t>
  </si>
  <si>
    <t>伊方中</t>
  </si>
  <si>
    <t>中山高</t>
  </si>
  <si>
    <t>松柏中</t>
  </si>
  <si>
    <t>大洲高</t>
  </si>
  <si>
    <t>青石中</t>
  </si>
  <si>
    <t>大洲農高</t>
  </si>
  <si>
    <t>新居浜北中</t>
  </si>
  <si>
    <t>長浜高</t>
  </si>
  <si>
    <t>角野中</t>
  </si>
  <si>
    <t>内子高</t>
  </si>
  <si>
    <t>川東中</t>
  </si>
  <si>
    <t>八幡浜高</t>
  </si>
  <si>
    <t>西条南中</t>
  </si>
  <si>
    <t>八幡浜工高</t>
  </si>
  <si>
    <t>西条北中</t>
  </si>
  <si>
    <t>川之石高</t>
  </si>
  <si>
    <t>大洲東中</t>
  </si>
  <si>
    <t>三崎高</t>
  </si>
  <si>
    <t>大洲南中</t>
  </si>
  <si>
    <t>大洲北中</t>
  </si>
  <si>
    <t>宇和高</t>
  </si>
  <si>
    <t>肱東中</t>
  </si>
  <si>
    <t>野村高</t>
  </si>
  <si>
    <t>川之江南中</t>
  </si>
  <si>
    <t>宇和島東高</t>
  </si>
  <si>
    <t>川之江北中</t>
  </si>
  <si>
    <t>宇南中等高</t>
  </si>
  <si>
    <t>港南中</t>
  </si>
  <si>
    <t>北条北中</t>
  </si>
  <si>
    <t>吉田高</t>
  </si>
  <si>
    <t>北条南中</t>
  </si>
  <si>
    <t>東予東中</t>
  </si>
  <si>
    <t>北宇和高</t>
  </si>
  <si>
    <t>河北中</t>
  </si>
  <si>
    <t>中島中</t>
  </si>
  <si>
    <t>南宇和高</t>
  </si>
  <si>
    <t>重信中</t>
  </si>
  <si>
    <t>新居浜商高</t>
  </si>
  <si>
    <t>大西中</t>
  </si>
  <si>
    <t>今東中等高</t>
  </si>
  <si>
    <t>伊予高</t>
  </si>
  <si>
    <t>松山中央高</t>
  </si>
  <si>
    <t>松南砥部高</t>
  </si>
  <si>
    <t>伯方中</t>
  </si>
  <si>
    <t>弓削中</t>
  </si>
  <si>
    <t>松山盲高</t>
  </si>
  <si>
    <t>松山聾高</t>
  </si>
  <si>
    <t>岩城中</t>
  </si>
  <si>
    <t>宇和聾高</t>
  </si>
  <si>
    <t>小松中</t>
  </si>
  <si>
    <t>土居中</t>
  </si>
  <si>
    <t>別子中</t>
  </si>
  <si>
    <t>久万中</t>
  </si>
  <si>
    <t>砥部中</t>
  </si>
  <si>
    <t>三瓶中</t>
  </si>
  <si>
    <t>今治精華高</t>
  </si>
  <si>
    <t>宇和中</t>
  </si>
  <si>
    <t>今治明徳高</t>
  </si>
  <si>
    <t>野村中</t>
  </si>
  <si>
    <t>新田高</t>
  </si>
  <si>
    <t>吉田中</t>
  </si>
  <si>
    <t>松山城南高</t>
  </si>
  <si>
    <t>三間中</t>
  </si>
  <si>
    <t>愛光高</t>
  </si>
  <si>
    <t>広見中</t>
  </si>
  <si>
    <t>松山聖陵高</t>
  </si>
  <si>
    <t>津島中</t>
  </si>
  <si>
    <t>松山東雲高</t>
  </si>
  <si>
    <t>日吉中</t>
  </si>
  <si>
    <t>御荘中</t>
  </si>
  <si>
    <t>済美高</t>
  </si>
  <si>
    <t>城辺中</t>
  </si>
  <si>
    <t>帝京第五高</t>
  </si>
  <si>
    <t>保内中</t>
  </si>
  <si>
    <t>中萩中</t>
  </si>
  <si>
    <t>大三島中</t>
  </si>
  <si>
    <t>岡田中</t>
  </si>
  <si>
    <t>新居浜東中</t>
  </si>
  <si>
    <t>新居浜西中</t>
  </si>
  <si>
    <t>今東中等中</t>
  </si>
  <si>
    <t>川内中</t>
  </si>
  <si>
    <t>湯山中</t>
  </si>
  <si>
    <t>北郷中</t>
  </si>
  <si>
    <t>丹原西中</t>
  </si>
  <si>
    <t>丹原東中</t>
  </si>
  <si>
    <t>西条西中</t>
  </si>
  <si>
    <t>今治明徳中</t>
  </si>
  <si>
    <t>三島東中</t>
  </si>
  <si>
    <t>篠山中</t>
  </si>
  <si>
    <t>朝倉中</t>
  </si>
  <si>
    <t>明浜中</t>
  </si>
  <si>
    <t>三島西中</t>
  </si>
  <si>
    <t>男子　４×1００ｍR</t>
  </si>
  <si>
    <t>女子　４×1００ｍR</t>
  </si>
  <si>
    <t>宇和町小学校</t>
  </si>
  <si>
    <t>ｳﾜﾏﾁｼｮｳｶﾞｯｺｳ</t>
  </si>
  <si>
    <t>ﾐｼﾏﾆｼ</t>
  </si>
  <si>
    <t>松山市立拓南中学校</t>
  </si>
  <si>
    <t>松山市立雄新中学校</t>
  </si>
  <si>
    <t>川之江高等学校</t>
  </si>
  <si>
    <t>松山市立勝山中学校</t>
  </si>
  <si>
    <t>三島高等学校</t>
  </si>
  <si>
    <t>松山市立南中学校</t>
  </si>
  <si>
    <t>土居高等学校</t>
  </si>
  <si>
    <t>松山市立西中学校</t>
  </si>
  <si>
    <t>新居浜東高等学校</t>
  </si>
  <si>
    <t>松山市立道後中学校</t>
  </si>
  <si>
    <t>新居浜西高等学校</t>
  </si>
  <si>
    <t>松山市立鴨川中学校</t>
  </si>
  <si>
    <t>新居浜南高等学校</t>
  </si>
  <si>
    <t>松山市立内宮中学校</t>
  </si>
  <si>
    <t>松山市立三津浜中学校</t>
  </si>
  <si>
    <t>西条高等学校</t>
  </si>
  <si>
    <t>松山市立垣生中学校</t>
  </si>
  <si>
    <t>松山市立津田中学校</t>
  </si>
  <si>
    <t>小松高等学校</t>
  </si>
  <si>
    <t>松山市立余土中学校</t>
  </si>
  <si>
    <t>東予高等学校</t>
  </si>
  <si>
    <t>丹原高等学校</t>
  </si>
  <si>
    <t>松山市立久米中学校</t>
  </si>
  <si>
    <t>今治西高等学校</t>
  </si>
  <si>
    <t>松山市立南第二中学校</t>
  </si>
  <si>
    <t>今治南高等学校</t>
  </si>
  <si>
    <t>松山市立小野中学校</t>
  </si>
  <si>
    <t>今治北高等学校</t>
  </si>
  <si>
    <t>松山市立久谷中学校</t>
  </si>
  <si>
    <t>松山市立桑原中学校</t>
  </si>
  <si>
    <t>大島高等学校</t>
  </si>
  <si>
    <t>松山市立椿中学校</t>
  </si>
  <si>
    <t>愛光中学校</t>
  </si>
  <si>
    <t>弓削高等学校</t>
  </si>
  <si>
    <t>松山市立城西中学校</t>
  </si>
  <si>
    <t>松山市立北中学校</t>
  </si>
  <si>
    <t>北条高等学校</t>
  </si>
  <si>
    <t>今治市立日吉中学校</t>
  </si>
  <si>
    <t>松山東高等学校</t>
  </si>
  <si>
    <t>今治市立近見中学校</t>
  </si>
  <si>
    <t>今治市立立花中学校</t>
  </si>
  <si>
    <t>松山南高等学校</t>
  </si>
  <si>
    <t>今治市立桜井中学校</t>
  </si>
  <si>
    <t>松山北高等学校</t>
  </si>
  <si>
    <t>今治市立南中学校</t>
  </si>
  <si>
    <t>今治市立西中学校</t>
  </si>
  <si>
    <t>宇和島市立城南中学校</t>
  </si>
  <si>
    <t>東温高等学校</t>
  </si>
  <si>
    <t>宇和島市立城北中学校</t>
  </si>
  <si>
    <t>上浮穴高等学校</t>
  </si>
  <si>
    <t>宇和島市立城東中学校</t>
  </si>
  <si>
    <t>小田高等学校</t>
  </si>
  <si>
    <t>伊方町立伊方中学校</t>
  </si>
  <si>
    <t>中山高等学校</t>
  </si>
  <si>
    <t>大洲高等学校</t>
  </si>
  <si>
    <t>新居浜市立北中学校</t>
  </si>
  <si>
    <t>新居浜市立角野中学校</t>
  </si>
  <si>
    <t>長浜高等学校</t>
  </si>
  <si>
    <t>新居浜市立川東中学校</t>
  </si>
  <si>
    <t>内子高等学校</t>
  </si>
  <si>
    <t>西条市立西条南中学校</t>
  </si>
  <si>
    <t>八幡浜高等学校</t>
  </si>
  <si>
    <t>西条市立西条北中学校</t>
  </si>
  <si>
    <t>大洲市立大洲東中学校</t>
  </si>
  <si>
    <t>川之石高等学校</t>
  </si>
  <si>
    <t>大洲市立大洲南中学校</t>
  </si>
  <si>
    <t>三崎高等学校</t>
  </si>
  <si>
    <t>大洲市立大洲北中学校</t>
  </si>
  <si>
    <t>大洲市立肱東中学校</t>
  </si>
  <si>
    <t>宇和高等学校</t>
  </si>
  <si>
    <t>四国中央市立川之江南中学校</t>
  </si>
  <si>
    <t>野村高等学校</t>
  </si>
  <si>
    <t>四国中央市立川之江北中学校</t>
  </si>
  <si>
    <t>宇和島東高等学校</t>
  </si>
  <si>
    <t>伊予市立港南中学校</t>
  </si>
  <si>
    <t>松山市立北条北中学校</t>
  </si>
  <si>
    <t>松山市立北条南中学校</t>
  </si>
  <si>
    <t>吉田高等学校</t>
  </si>
  <si>
    <t>西条市立東予東中学校</t>
  </si>
  <si>
    <t>西条市立河北中学校</t>
  </si>
  <si>
    <t>北宇和高等学校</t>
  </si>
  <si>
    <t>松山市立中島中学校</t>
  </si>
  <si>
    <t>東温市立重信中学校</t>
  </si>
  <si>
    <t>南宇和高等学校</t>
  </si>
  <si>
    <t>今治市立大西中学校</t>
  </si>
  <si>
    <t>今治市立大島中学校</t>
  </si>
  <si>
    <t>今治市立伯方中学校</t>
  </si>
  <si>
    <t>伊予高等学校</t>
  </si>
  <si>
    <t>松山中央高等学校</t>
  </si>
  <si>
    <t>西条市立小松中学校</t>
  </si>
  <si>
    <t>四国中央市立土居中学校</t>
  </si>
  <si>
    <t>新居浜市立別子中学校</t>
  </si>
  <si>
    <t>久万高原町立久万中学校</t>
  </si>
  <si>
    <t>砥部町立砥部中学校</t>
  </si>
  <si>
    <t>西予市立三瓶中学校</t>
  </si>
  <si>
    <t>宇和島市立吉田中学校</t>
  </si>
  <si>
    <t>宇和島市立三間中学校</t>
  </si>
  <si>
    <t>今治精華高等学校</t>
  </si>
  <si>
    <t>鬼北町立広見中学校</t>
  </si>
  <si>
    <t>今治明徳高等学校</t>
  </si>
  <si>
    <t>宇和島市立津島中学校</t>
  </si>
  <si>
    <t>新田高等学校</t>
  </si>
  <si>
    <t>鬼北町立日吉中学校</t>
  </si>
  <si>
    <t>松山城南高等学校</t>
  </si>
  <si>
    <t>愛南町立御荘中学校</t>
  </si>
  <si>
    <t>愛光高等学校</t>
  </si>
  <si>
    <t>愛南町立城辺中学校</t>
  </si>
  <si>
    <t>松山聖陵高等学校</t>
  </si>
  <si>
    <t>八幡浜市立保内中学校</t>
  </si>
  <si>
    <t>松山東雲高等学校</t>
  </si>
  <si>
    <t>新居浜市立中萩中学校</t>
  </si>
  <si>
    <t>今治市立大三島中学校</t>
  </si>
  <si>
    <t>済美高等学校</t>
  </si>
  <si>
    <t>松前町立岡田中学校</t>
  </si>
  <si>
    <t>帝京第五高等学校</t>
  </si>
  <si>
    <t>新居浜市立東中学校</t>
  </si>
  <si>
    <t>新居浜市立西中学校</t>
  </si>
  <si>
    <t>東温市立川内中学校</t>
  </si>
  <si>
    <t>今治市立北郷中学校</t>
  </si>
  <si>
    <t>西条市立西条東中学校</t>
  </si>
  <si>
    <t>西条市立丹原西中学校</t>
  </si>
  <si>
    <t>西条市立丹原東中学校</t>
  </si>
  <si>
    <t>西条市立西条西中学校</t>
  </si>
  <si>
    <t>今治明徳中学校</t>
  </si>
  <si>
    <t>四国中央市立三島東中学校</t>
  </si>
  <si>
    <t>今治市立朝倉中学校</t>
  </si>
  <si>
    <t>ＵＡＣ</t>
  </si>
  <si>
    <t>NINOS</t>
  </si>
  <si>
    <t>相模原市陸協</t>
  </si>
  <si>
    <t>ｽｽﾞｷ浜松AC</t>
  </si>
  <si>
    <t>神戸市体協</t>
  </si>
  <si>
    <t>岡山陸協</t>
  </si>
  <si>
    <t>岩国市陸協</t>
  </si>
  <si>
    <t>下松市陸協</t>
  </si>
  <si>
    <t>日亜化学</t>
  </si>
  <si>
    <t>伊方体協</t>
  </si>
  <si>
    <t>西予市体協</t>
  </si>
  <si>
    <t>土佐ＡＣ</t>
  </si>
  <si>
    <t>西条市陸協</t>
  </si>
  <si>
    <t>愛光学園教</t>
  </si>
  <si>
    <t>川之江T&amp;F</t>
  </si>
  <si>
    <t>宇和島ｸﾗﾌﾞ</t>
  </si>
  <si>
    <t>津島体協</t>
  </si>
  <si>
    <t>松山聾教</t>
  </si>
  <si>
    <t>今治市消防</t>
  </si>
  <si>
    <t>あかほり鍼灸</t>
  </si>
  <si>
    <t>三島高教</t>
  </si>
  <si>
    <t>新居浜商高教</t>
  </si>
  <si>
    <t>愛短大職員</t>
  </si>
  <si>
    <t>愛南体協</t>
  </si>
  <si>
    <t>東予陸上ｸﾗﾌﾞ</t>
  </si>
  <si>
    <t>四国中央市陸協</t>
  </si>
  <si>
    <t>今治明徳高教</t>
  </si>
  <si>
    <t>新居浜東高教</t>
  </si>
  <si>
    <t>土居高教</t>
  </si>
  <si>
    <t>宇和島水産高教</t>
  </si>
  <si>
    <t>宇和島東高教</t>
  </si>
  <si>
    <t>北伊予小教</t>
  </si>
  <si>
    <t>伊予農高教</t>
  </si>
  <si>
    <t>高知陸協</t>
  </si>
  <si>
    <t>高知ﾕﾆｵﾝ</t>
  </si>
  <si>
    <t>鹿屋体育大</t>
  </si>
  <si>
    <t>慶応義塾大</t>
  </si>
  <si>
    <t>法政大</t>
  </si>
  <si>
    <t>龍谷大</t>
  </si>
  <si>
    <t>追手門学大</t>
  </si>
  <si>
    <t>広島経済大</t>
  </si>
  <si>
    <t>四国学院大</t>
  </si>
  <si>
    <t>今治明徳短大</t>
  </si>
  <si>
    <t>愛媛女短大</t>
  </si>
  <si>
    <t>農業大学校</t>
  </si>
  <si>
    <t>愛媛大医学部</t>
  </si>
  <si>
    <t>信州大</t>
  </si>
  <si>
    <t>吉備国際大</t>
  </si>
  <si>
    <t>倉敷芸科大</t>
  </si>
  <si>
    <t>徳山大</t>
  </si>
  <si>
    <t>神戸大</t>
  </si>
  <si>
    <t>環太平洋大</t>
  </si>
  <si>
    <t>秋田大</t>
  </si>
  <si>
    <t>尾道大</t>
  </si>
  <si>
    <t>岡山大</t>
  </si>
  <si>
    <t>関西学院大</t>
  </si>
  <si>
    <t>九州情報大</t>
  </si>
  <si>
    <t>東京大</t>
  </si>
  <si>
    <t>大阪国際大</t>
  </si>
  <si>
    <t>甲南大</t>
  </si>
  <si>
    <t>福島大</t>
  </si>
  <si>
    <t>山梨学院大</t>
  </si>
  <si>
    <t>平成国際大</t>
  </si>
  <si>
    <t>新潟医福大</t>
  </si>
  <si>
    <t>京都教育大</t>
  </si>
  <si>
    <t>高崎経済大</t>
  </si>
  <si>
    <t>九州共立大</t>
  </si>
  <si>
    <t>同志社大</t>
  </si>
  <si>
    <t>上武大</t>
  </si>
  <si>
    <t>大東文化大</t>
  </si>
  <si>
    <t>立命館大</t>
  </si>
  <si>
    <t>福山平成大</t>
  </si>
  <si>
    <t>筑波技術大</t>
  </si>
  <si>
    <t>東洋大</t>
  </si>
  <si>
    <t>東海大</t>
  </si>
  <si>
    <t>亜細亜大</t>
  </si>
  <si>
    <t>徳島大</t>
  </si>
  <si>
    <t>近畿大</t>
  </si>
  <si>
    <t>福山大</t>
  </si>
  <si>
    <t>広島修道大</t>
  </si>
  <si>
    <t>香川大</t>
  </si>
  <si>
    <t>大阪学院大</t>
  </si>
  <si>
    <t>ｵｵｻｶｶﾞｸｲﾝﾀﾞｲ</t>
  </si>
  <si>
    <t>四国大</t>
  </si>
  <si>
    <t>ｼｺｸﾀﾞｲ</t>
  </si>
  <si>
    <t>滋賀陸協</t>
  </si>
  <si>
    <t>聖ｶﾀﾘﾅ学園高</t>
  </si>
  <si>
    <t>大島中</t>
  </si>
  <si>
    <t>高浜中</t>
  </si>
  <si>
    <t>泉川中</t>
  </si>
  <si>
    <t>船木中</t>
  </si>
  <si>
    <t>冊</t>
  </si>
  <si>
    <t>※男子のシートにプログラムの必要冊数を記入してください。</t>
  </si>
  <si>
    <t>一般</t>
  </si>
  <si>
    <t>大学</t>
  </si>
  <si>
    <t>東北大</t>
  </si>
  <si>
    <t>ﾄｳﾎｳﾀﾞｲ</t>
  </si>
  <si>
    <t>東京学芸大</t>
  </si>
  <si>
    <t>ﾄｳｷｮｳｶﾞｸｹﾞｲﾀﾞｲ</t>
  </si>
  <si>
    <t>一橋大</t>
  </si>
  <si>
    <t>ﾋﾄﾂﾊﾞｼﾀﾞｲ</t>
  </si>
  <si>
    <t>大阪教育大</t>
  </si>
  <si>
    <t>ｵｵｻｶｷｮｳｲｸﾀﾞｲ</t>
  </si>
  <si>
    <t>和歌山大</t>
  </si>
  <si>
    <t>ﾜｶﾔﾏﾀﾞｲ</t>
  </si>
  <si>
    <t>島根大</t>
  </si>
  <si>
    <t>ｼﾏﾈﾀﾞｲ</t>
  </si>
  <si>
    <t>九州大</t>
  </si>
  <si>
    <t>ｷｭｳｼｭｳﾀﾞｲ</t>
  </si>
  <si>
    <t>中央大</t>
  </si>
  <si>
    <t>ﾁｭｳｵｳﾀﾞｲ</t>
  </si>
  <si>
    <t>青山学院大</t>
  </si>
  <si>
    <t>ｱｵﾔﾏｶﾞｸｲﾝﾀﾞｲ</t>
  </si>
  <si>
    <t>ｲﾏﾊﾞﾘﾆｼﾊｶﾀﾌﾞﾝｺｳ</t>
  </si>
  <si>
    <t>ENEOS</t>
  </si>
  <si>
    <t>明治大</t>
  </si>
  <si>
    <t>ﾒｲｼﾞﾀﾞｲ</t>
  </si>
  <si>
    <t>美須賀中</t>
  </si>
  <si>
    <t>ﾐｽｶ</t>
  </si>
  <si>
    <t>東京工業大</t>
  </si>
  <si>
    <t>ﾄｳｷｮｳｺｳｷﾞｮｳﾀﾞｲ</t>
  </si>
  <si>
    <t>広島商船高専</t>
  </si>
  <si>
    <t>朝倉･玉川クラブ</t>
  </si>
  <si>
    <t>ｱｻｶﾜ･ﾀﾏｶﾞﾜｸﾗﾌﾞ</t>
  </si>
  <si>
    <t>松山西中等高</t>
  </si>
  <si>
    <t>愛知学院大</t>
  </si>
  <si>
    <t>ｱｲﾁｶﾞｸｲﾝﾀﾞｲ</t>
  </si>
  <si>
    <t>大阪経済大</t>
  </si>
  <si>
    <t>ｵｵｻｶｹｻﾞｲﾀﾞｲ</t>
  </si>
  <si>
    <t>園田学園女大</t>
  </si>
  <si>
    <t>ｿﾉﾀﾞｶﾞｸｴﾝｼﾞｮｼﾀﾞｲ</t>
  </si>
  <si>
    <t>ＭＰＣ</t>
  </si>
  <si>
    <t>MPC</t>
  </si>
  <si>
    <t>川崎医療福祉大</t>
  </si>
  <si>
    <t>ｶﾜｻｷｲﾘｮｳﾌｸｼﾀﾞｲ</t>
  </si>
  <si>
    <t>美作大</t>
  </si>
  <si>
    <t>ﾐﾏｻｶﾀﾞｲ</t>
  </si>
  <si>
    <t>広島工業大</t>
  </si>
  <si>
    <t>ﾋﾛｼﾏｺｳｷﾞｮｳﾀﾞｲ</t>
  </si>
  <si>
    <t>MMG</t>
  </si>
  <si>
    <t>平野中</t>
  </si>
  <si>
    <t>ﾋﾗﾉ</t>
  </si>
  <si>
    <t>宇和島水産高等学校</t>
  </si>
  <si>
    <t>ﾋﾛｼﾏｼｮｳｾﾝｺｳｾﾝ</t>
  </si>
  <si>
    <t>東予西中</t>
  </si>
  <si>
    <t>今治競走ｸﾗﾌﾞ</t>
  </si>
  <si>
    <t>四国中央ＡＣ</t>
  </si>
  <si>
    <t>ｼｺｸﾁｭｳｵｳAC</t>
  </si>
  <si>
    <t>愛媛ＳＳ</t>
  </si>
  <si>
    <t>ｴﾋﾒSS</t>
  </si>
  <si>
    <t>聖ｶﾀﾘﾅ大ＡＣ</t>
  </si>
  <si>
    <t>ｾｲｶﾀﾘﾅﾀﾞｲAC</t>
  </si>
  <si>
    <t>内子中</t>
  </si>
  <si>
    <t>聖ｶﾀﾘﾅ学園高等学校</t>
  </si>
  <si>
    <t>ｾｲｶﾀﾘﾅｶﾞｸｴﾝ</t>
  </si>
  <si>
    <t>済美平成中等高</t>
  </si>
  <si>
    <t>ｻｲﾋﾞﾍｲｾｲﾁｭｳﾄｳｺｳ</t>
  </si>
  <si>
    <t>新田青雲中等高</t>
  </si>
  <si>
    <t>ﾆｯﾀｾｲｳﾝﾁｭｳﾄｳｺｳ</t>
  </si>
  <si>
    <t>新居浜市立泉川中学校</t>
  </si>
  <si>
    <t>ｲｽﾞﾐｶﾜ</t>
  </si>
  <si>
    <t>北九州市立大</t>
  </si>
  <si>
    <t>ｷﾀｷｭｳｼｭｳｲﾁﾘﾂﾀﾞｲ</t>
  </si>
  <si>
    <t>麗澤大</t>
  </si>
  <si>
    <t>ﾚｲﾀｸﾀﾞｲ</t>
  </si>
  <si>
    <t>大阪成蹊大</t>
  </si>
  <si>
    <t>ｵｵｻｶｾｲｹｲﾀﾞｲ</t>
  </si>
  <si>
    <t>びわこ成蹊ｽﾎﾟｰﾂ大</t>
  </si>
  <si>
    <t>ﾋﾞﾜｺｾｲｹｲｽﾎﾟｰﾂﾀﾞｲ</t>
  </si>
  <si>
    <t>京都産業大</t>
  </si>
  <si>
    <t>ｷｮｳﾄｻﾝｷﾞｮｳﾀﾞｲ</t>
  </si>
  <si>
    <t>岐阜経済大</t>
  </si>
  <si>
    <t>ｷﾞﾌｹｲｻﾞｲﾀﾞｲ</t>
  </si>
  <si>
    <t>三島南中</t>
  </si>
  <si>
    <t>ﾐｼﾏﾐﾅﾐ</t>
  </si>
  <si>
    <t>VIVID陸上クラブ</t>
  </si>
  <si>
    <t>VIVIDﾘｸｼﾞｮｳｸﾗﾌﾞ</t>
  </si>
  <si>
    <t>京大医学部AC</t>
  </si>
  <si>
    <t>ｷｮｳﾀﾞｲｲｶﾞｸﾌﾞｴｰｼｰ</t>
  </si>
  <si>
    <t>高知学園短大</t>
  </si>
  <si>
    <t>ｺｳﾁｶﾞｸｴﾝﾀﾝﾀﾞｲ</t>
  </si>
  <si>
    <t>愛アスリートクラブ</t>
  </si>
  <si>
    <t>ｱｲｱｽﾘｰﾄｸﾗﾌﾞ</t>
  </si>
  <si>
    <t>皇學館大</t>
  </si>
  <si>
    <t>ｺｳｶﾞｯｶﾝﾀﾞｲ</t>
  </si>
  <si>
    <t>南海放送</t>
  </si>
  <si>
    <t>ﾅﾝｶｲﾎｳｿｳ</t>
  </si>
  <si>
    <t>新居浜市立船木中学校</t>
  </si>
  <si>
    <t>ﾌﾅｷ</t>
  </si>
  <si>
    <t>VIVID</t>
  </si>
  <si>
    <t>Ｂ＆Ｍ</t>
  </si>
  <si>
    <t>B&amp;M</t>
  </si>
  <si>
    <t>四国中央AC</t>
  </si>
  <si>
    <t>愛ｱｽﾘｰﾄｸﾗﾌﾞ</t>
  </si>
  <si>
    <t>宇野</t>
  </si>
  <si>
    <t>忠浩</t>
  </si>
  <si>
    <t>ｳﾉ ﾀﾀﾞﾋﾛ</t>
  </si>
  <si>
    <t>浜子</t>
  </si>
  <si>
    <t>ｻｲｼﾞｮｳ ﾊﾏｺ</t>
  </si>
  <si>
    <t>東予</t>
  </si>
  <si>
    <t>2024年　　月　　日</t>
  </si>
  <si>
    <t>DB</t>
  </si>
  <si>
    <t>N1</t>
  </si>
  <si>
    <t>N2</t>
  </si>
  <si>
    <t>N3</t>
  </si>
  <si>
    <t>KC</t>
  </si>
  <si>
    <t>県南陸協</t>
  </si>
  <si>
    <t>ｻﾞｲﾏﾘｸｷｮｳ</t>
  </si>
  <si>
    <t>座間市陸協</t>
  </si>
  <si>
    <t>ｱﾄﾚﾃｨｶ</t>
  </si>
  <si>
    <t>ATLETICA</t>
  </si>
  <si>
    <t>ﾕｳｱｲｴｲ</t>
  </si>
  <si>
    <t>三菱自動車水島</t>
  </si>
  <si>
    <t>OUF</t>
  </si>
  <si>
    <t>山下体育社</t>
  </si>
  <si>
    <t>岡山市消防局</t>
  </si>
  <si>
    <t>AS福山</t>
  </si>
  <si>
    <t>PVA広島Club</t>
  </si>
  <si>
    <t>ﾐﾖｼﾘｯｷｮｳ</t>
  </si>
  <si>
    <t>三好市陸協</t>
  </si>
  <si>
    <t>小松島市陸協</t>
  </si>
  <si>
    <t>徳島ﾏｽﾀｰｽﾞ</t>
  </si>
  <si>
    <t>徳島陸協</t>
  </si>
  <si>
    <t>ﾜｷﾏﾁｺｳ</t>
  </si>
  <si>
    <t>脇町高</t>
  </si>
  <si>
    <t>徳島北高等学校</t>
  </si>
  <si>
    <t>徳島北高</t>
  </si>
  <si>
    <t>ｲｹﾀﾞﾁｭｳ</t>
  </si>
  <si>
    <t>池田中</t>
  </si>
  <si>
    <t>ﾐﾉﾁｭｳ</t>
  </si>
  <si>
    <t>三野中</t>
  </si>
  <si>
    <t>徳島市立加茂名中学校</t>
  </si>
  <si>
    <t>加茂名中</t>
  </si>
  <si>
    <t>大手前丸亀高等学校</t>
  </si>
  <si>
    <t>LODESTAR AC</t>
  </si>
  <si>
    <t>松山西中等教育学校</t>
  </si>
  <si>
    <t>松北中島高</t>
  </si>
  <si>
    <t>宇和特別支援学校</t>
  </si>
  <si>
    <t>今治明徳矢田高</t>
  </si>
  <si>
    <t>NA</t>
  </si>
  <si>
    <t>B＆M</t>
  </si>
  <si>
    <t>松前体協</t>
  </si>
  <si>
    <t>愛媛大学附属中学校</t>
  </si>
  <si>
    <t>ﾋｳﾗ</t>
  </si>
  <si>
    <t>松山市立日浦中学校</t>
  </si>
  <si>
    <t>日浦中</t>
  </si>
  <si>
    <t>松柏中学校</t>
  </si>
  <si>
    <t>青石中学校</t>
  </si>
  <si>
    <t>弓削町立弓削中学校</t>
  </si>
  <si>
    <t>上島町立立岩城中学校</t>
  </si>
  <si>
    <t>宇和町立宇和中学校</t>
  </si>
  <si>
    <t>野村町立野村中学校</t>
  </si>
  <si>
    <t>ﾏﾂﾉ</t>
  </si>
  <si>
    <t>松野町立松野中学校</t>
  </si>
  <si>
    <t>松野中</t>
  </si>
  <si>
    <t>ﾌﾀﾅﾂﾞ</t>
  </si>
  <si>
    <t>二名津中学校</t>
  </si>
  <si>
    <t>二名津中</t>
  </si>
  <si>
    <t>今治東中等教育学校</t>
  </si>
  <si>
    <t>松山市立湯山中学校</t>
  </si>
  <si>
    <t>ﾊﾅ</t>
  </si>
  <si>
    <t>花中学校</t>
  </si>
  <si>
    <t>花中</t>
  </si>
  <si>
    <t>松山市立高浜中学校</t>
  </si>
  <si>
    <t>明浜町立明浜中学校</t>
  </si>
  <si>
    <t>新田青雲中等教育学校</t>
  </si>
  <si>
    <t>済美平成中等教育学校</t>
  </si>
  <si>
    <t>宇和島南中等教育学校</t>
  </si>
  <si>
    <t>宇南中等中</t>
  </si>
  <si>
    <t>ｷｸﾏ</t>
  </si>
  <si>
    <t>今治市立菊間中学校</t>
  </si>
  <si>
    <t>菊間中</t>
  </si>
  <si>
    <t>ﾐﾖｼ</t>
  </si>
  <si>
    <t>三好中学校</t>
  </si>
  <si>
    <t>三好中</t>
  </si>
  <si>
    <t>ﾐｶﾜ</t>
  </si>
  <si>
    <t>久万高原町美川中学校</t>
  </si>
  <si>
    <t>美川中</t>
  </si>
  <si>
    <t>ｷﾀｲﾖ</t>
  </si>
  <si>
    <t>松前町北伊予中学校</t>
  </si>
  <si>
    <t>北伊予中</t>
  </si>
  <si>
    <t>ｱﾀｺﾞ</t>
  </si>
  <si>
    <t>八幡浜市立愛宕中学校</t>
  </si>
  <si>
    <t>愛宕中</t>
  </si>
  <si>
    <t>松山聾学校中等部学校</t>
  </si>
  <si>
    <t>松山聾中</t>
  </si>
  <si>
    <t>ｼﾛｶﾜ</t>
  </si>
  <si>
    <t>城川町立城川中学校</t>
  </si>
  <si>
    <t>城川中</t>
  </si>
  <si>
    <t>伊予市立伊予中学校</t>
  </si>
  <si>
    <t>伊予中</t>
  </si>
  <si>
    <t>宇和特別支援中</t>
  </si>
  <si>
    <t>ﾆｲﾔ</t>
  </si>
  <si>
    <t>新谷中学校</t>
  </si>
  <si>
    <t>新谷中</t>
  </si>
  <si>
    <t>K-UP</t>
  </si>
  <si>
    <t>Stark</t>
  </si>
  <si>
    <t>ｺｳﾁﾁｭｳｵｳｺｳ</t>
  </si>
  <si>
    <t>高知中央高等学校</t>
  </si>
  <si>
    <t>高知中央高</t>
  </si>
  <si>
    <t>ｺｳﾁｺｳ</t>
  </si>
  <si>
    <t>高知高等学校</t>
  </si>
  <si>
    <t>高知高</t>
  </si>
  <si>
    <t>ｺｳﾁｺｳｷﾞｮｳｺｳ</t>
  </si>
  <si>
    <t>高知工業高等学校</t>
  </si>
  <si>
    <t>高知工高</t>
  </si>
  <si>
    <t>高知国際高等学校</t>
  </si>
  <si>
    <t>高知国際高</t>
  </si>
  <si>
    <t>高知商業高等学校</t>
  </si>
  <si>
    <t>高知商業高</t>
  </si>
  <si>
    <t>ｸﾎﾞｶﾜﾁｭｳ</t>
  </si>
  <si>
    <t>四万十町立窪川中学校</t>
  </si>
  <si>
    <t>窪川中</t>
  </si>
  <si>
    <t>ｽｻﾞｷﾁｭｳ</t>
  </si>
  <si>
    <t>須崎市立須崎中学校</t>
  </si>
  <si>
    <t>須崎中</t>
  </si>
  <si>
    <t>ｺｳﾁﾀﾞｲﾌｿﾞｸﾁｭｳ</t>
  </si>
  <si>
    <t>高知大学付属中学校</t>
  </si>
  <si>
    <t>高知大付属中</t>
  </si>
  <si>
    <t>ｱｷﾁｭｳ</t>
  </si>
  <si>
    <t>高知県立安芸中学校</t>
  </si>
  <si>
    <t>安芸中</t>
  </si>
  <si>
    <t>ｱﾀｺﾞﾁｭｳ</t>
  </si>
  <si>
    <t>高知市立愛宕中学校</t>
  </si>
  <si>
    <t>高知市立春野中学校</t>
  </si>
  <si>
    <t>春野中</t>
  </si>
  <si>
    <t>南国市立香長中学校</t>
  </si>
  <si>
    <t>香長中</t>
  </si>
  <si>
    <t>高知農業高校</t>
  </si>
  <si>
    <t>高知農高</t>
  </si>
  <si>
    <t>ｾｲｶﾀﾘﾅﾀﾞｲ</t>
  </si>
  <si>
    <t>県外</t>
  </si>
  <si>
    <t>愛媛ジュニア</t>
  </si>
  <si>
    <t>ｴﾋﾒｼﾞｭﾆｱ</t>
  </si>
  <si>
    <t>桑の実クラブ</t>
  </si>
  <si>
    <t>ｴﾋﾒﾀﾞｲﾌｿﾞｸ</t>
  </si>
  <si>
    <t>荏原陸上クラブ</t>
  </si>
  <si>
    <t>岩松クラブ</t>
  </si>
  <si>
    <t>宇和島陸上クラブ</t>
  </si>
  <si>
    <t>京都大</t>
  </si>
  <si>
    <t>ｷｮｳﾄﾀﾞｲ</t>
  </si>
  <si>
    <t>川之江T&amp;Fクラブ</t>
  </si>
  <si>
    <t>ＶＩＶＩＤ</t>
  </si>
  <si>
    <t>八幡浜ＡＣ</t>
  </si>
  <si>
    <t>九州工業大</t>
  </si>
  <si>
    <t>ｷｭｳｼｭｳｺｳｷﾞｮｳﾀﾞｲ</t>
  </si>
  <si>
    <t>松山陸上クラブ</t>
  </si>
  <si>
    <t>神拝クラブ</t>
  </si>
  <si>
    <t>横浜市立大</t>
  </si>
  <si>
    <t>ﾖｺﾊﾏｼﾘﾂﾀﾞｲ</t>
  </si>
  <si>
    <t>流通経済大</t>
  </si>
  <si>
    <t>ﾘｭｳﾂｳｹｲｻﾞｲﾀﾞｲ</t>
  </si>
  <si>
    <t>周布クラブ</t>
  </si>
  <si>
    <t>小松クラブ</t>
  </si>
  <si>
    <t>別宮陸上クラブ</t>
  </si>
  <si>
    <t>ｲﾏﾊﾞﾘｷﾀｵｵﾐｼﾏﾌﾞﾝｺｳ</t>
  </si>
  <si>
    <t>神郷クラブ</t>
  </si>
  <si>
    <t>玉津陸上クラブ</t>
  </si>
  <si>
    <t>国安クラブ</t>
  </si>
  <si>
    <t>北久米クラブ</t>
  </si>
  <si>
    <t>伯方FC</t>
  </si>
  <si>
    <t>ﾊｶﾀｴﾌｼｰ</t>
  </si>
  <si>
    <t>垣生JAC</t>
  </si>
  <si>
    <t>ﾊﾌﾞｼﾞｪｲｴｰｼｰ</t>
  </si>
  <si>
    <t>愛媛県jrﾄﾗｲｱｽﾛﾝｸﾗﾌﾞ</t>
  </si>
  <si>
    <t>ｴﾋﾒｹﾝｼﾞｭﾆｱﾄﾗｲｱｽﾛﾝｸﾗﾌﾞ</t>
  </si>
  <si>
    <t>城東陸上クラブ</t>
  </si>
  <si>
    <t>ｼﾞｮｳﾄｳﾘｸｼﾞｮｳｸﾗﾌﾞ</t>
  </si>
  <si>
    <t>やまなみﾊﾞﾝﾃﾞｨｯﾂ</t>
  </si>
  <si>
    <t>ﾔﾏﾅﾐﾊﾞﾝﾃﾞｨｯﾂ</t>
  </si>
  <si>
    <t>大谷大</t>
  </si>
  <si>
    <t>ｵｵﾀﾆﾀﾞｲ</t>
  </si>
  <si>
    <t>愛顔のｼﾞｭﾆｱAC</t>
  </si>
  <si>
    <t>ｴｶﾞｵﾉｼﾞｭﾆｱAC</t>
  </si>
  <si>
    <t>南吉井小</t>
  </si>
  <si>
    <t>ﾐﾅﾐﾖｼｲｼｮｳ</t>
  </si>
  <si>
    <t>玉川町少年柔道会</t>
  </si>
  <si>
    <t>ﾀﾏｶﾞﾜﾁｮｳｼｮｳﾈﾝｼﾞｭｳﾄﾞｳｶｲ</t>
  </si>
  <si>
    <t>小野ｽﾎﾟｰﾂ少年団</t>
  </si>
  <si>
    <t>ｵﾉｽﾎﾟｰﾂｼｮｳﾈﾝﾀﾞﾝ</t>
  </si>
  <si>
    <t>津島しらさぎ陸上ｸﾗﾌﾞ</t>
  </si>
  <si>
    <t>ﾂｼﾏｼﾗｻｷﾞﾘｸｼﾞｮｳｸﾗﾌﾞ</t>
  </si>
  <si>
    <t>北久米SC</t>
  </si>
  <si>
    <t>ｷﾀｸﾒｴｽｼｰ</t>
  </si>
  <si>
    <t>ﾏｻｷﾀｲｷｮｳ</t>
  </si>
  <si>
    <t>多賀小</t>
  </si>
  <si>
    <t>ﾀｶﾞｼｮｳ</t>
  </si>
  <si>
    <t>武庫川女子大</t>
  </si>
  <si>
    <t>ﾑｺｶﾞﾜｼﾞｮｼﾀﾞｲ</t>
  </si>
  <si>
    <t>ﾁｰﾑｵｷﾀﾛｳ</t>
  </si>
  <si>
    <t>垣生Ｔ＆Ｆ</t>
  </si>
  <si>
    <t>ﾊﾌﾞT&amp;F</t>
  </si>
  <si>
    <t>Niihama T&amp;F</t>
  </si>
  <si>
    <t>ﾆｲﾊﾏT&amp;F</t>
  </si>
  <si>
    <t>ｳﾜﾐｶﾒﾌﾞﾝｺｳ</t>
  </si>
  <si>
    <t>上分小</t>
  </si>
  <si>
    <t>ｶﾐﾌﾞﾝｼｮｳ</t>
  </si>
  <si>
    <t>余土小</t>
  </si>
  <si>
    <t>ﾖﾄﾞｼｮｳ</t>
  </si>
  <si>
    <t>伊台小</t>
  </si>
  <si>
    <t>ｲﾀﾞｲｼｮｳ</t>
  </si>
  <si>
    <t>東雲小</t>
  </si>
  <si>
    <t>ｼﾉﾉﾒｼｮｳ</t>
  </si>
  <si>
    <t>松前小</t>
  </si>
  <si>
    <t>ﾏｻｷｼｮｳ</t>
  </si>
  <si>
    <t>ｳﾜｼﾞﾏｽｲｻﾝ</t>
  </si>
  <si>
    <t>松山クラブ</t>
  </si>
  <si>
    <t>ﾏﾂﾔﾏｸﾗﾌﾞ</t>
  </si>
  <si>
    <t>愛大附属小</t>
  </si>
  <si>
    <t>ｱｲﾀﾞｲﾌｿﾞｸｼｮｳ</t>
  </si>
  <si>
    <t>ｷﾀｳﾜﾐﾏﾌﾞﾝｺｳ</t>
  </si>
  <si>
    <t>粟井小</t>
  </si>
  <si>
    <t>ｱﾜｲｼｮｳ</t>
  </si>
  <si>
    <t>聖カタリナ大</t>
  </si>
  <si>
    <t>ｳﾜｼﾞﾏﾋｶﾞｼﾂｼﾏﾌﾞﾝｺｳ</t>
  </si>
  <si>
    <t>Ｂ＆Ｍキッズ</t>
  </si>
  <si>
    <t>B&amp;Mｷｯｽﾞ</t>
  </si>
  <si>
    <t>ﾄｳﾖﾆｼ</t>
  </si>
  <si>
    <t>TEAM 755</t>
  </si>
  <si>
    <t>伯方T＆F</t>
  </si>
  <si>
    <t>ﾊｶﾀT&amp;F</t>
  </si>
  <si>
    <t>LIRUN AC</t>
  </si>
  <si>
    <t>四国中央A</t>
  </si>
  <si>
    <t>ﾏﾂﾔﾏﾐﾅﾐﾄﾍﾞﾌﾞﾝｺｳ</t>
  </si>
  <si>
    <t>余土クラブ</t>
  </si>
  <si>
    <t>ﾖﾄﾞｸﾗﾌﾞ</t>
  </si>
  <si>
    <t>ﾏﾂﾔﾏｷﾀﾅｶｼﾞﾏﾌﾞﾝｺｳ</t>
  </si>
  <si>
    <t>ＲＬクラブ</t>
  </si>
  <si>
    <t>RLｸﾗﾌﾞ</t>
  </si>
  <si>
    <t>イエローバード</t>
  </si>
  <si>
    <t>ｲｴﾛｰﾊﾞｰﾄﾞ</t>
  </si>
  <si>
    <t>愛媛ＲＡ</t>
  </si>
  <si>
    <t>ｴﾋﾒRA</t>
  </si>
  <si>
    <t>チーターズ</t>
  </si>
  <si>
    <t>ﾁｰﾀｰｽﾞ</t>
  </si>
  <si>
    <t>Glanz AC</t>
  </si>
  <si>
    <t>堀江小</t>
  </si>
  <si>
    <t>ﾎﾘｴｼｮｳ</t>
  </si>
  <si>
    <t>g-kids</t>
  </si>
  <si>
    <t>ﾆｲﾊﾏﾆｼｺｳﾃｲｼﾞｾｲ</t>
  </si>
  <si>
    <t>ｾﾄ</t>
  </si>
  <si>
    <t>ﾆｯﾀｾｲｳｳﾝﾁｭｳﾄｳﾁｭｳ</t>
  </si>
  <si>
    <t>レディ薬局</t>
  </si>
  <si>
    <t>ﾚﾃﾞｨﾔｯｷｮｸ</t>
  </si>
  <si>
    <t>ｻｲﾋﾞﾍｲｾｲﾁｭｳﾄｳﾁｭｳ</t>
  </si>
  <si>
    <t>LIRUNｱｽﾘｰﾄｸﾗﾌﾞ</t>
  </si>
  <si>
    <t>三浦工業</t>
  </si>
  <si>
    <t>ﾐｳﾗｺｳｷﾞｮｳ</t>
  </si>
  <si>
    <t>広島国際大</t>
  </si>
  <si>
    <t>ﾋﾛｼﾏｺｸｻｲﾀﾞｲ</t>
  </si>
  <si>
    <t>ﾔｼﾛ</t>
  </si>
  <si>
    <t>ﾏｻｷ</t>
  </si>
  <si>
    <t>ｲｯﾎﾟﾝﾏﾂ</t>
  </si>
  <si>
    <t>宇和三瓶高</t>
  </si>
  <si>
    <t>松山西中等中</t>
  </si>
  <si>
    <t>瀬戸中</t>
  </si>
  <si>
    <t>新田青雲中等中</t>
  </si>
  <si>
    <t>済美平成中等中</t>
  </si>
  <si>
    <t>八代中</t>
  </si>
  <si>
    <t>松前中</t>
  </si>
  <si>
    <t>一本松中</t>
  </si>
  <si>
    <t>新居浜市立船木中学校</t>
  </si>
  <si>
    <t>東予東中</t>
  </si>
  <si>
    <t>宮城陸協</t>
  </si>
  <si>
    <t>ﾐﾔｷﾞﾘｯｷｮｳ</t>
  </si>
  <si>
    <t>東京陸協</t>
  </si>
  <si>
    <t>ﾄｳｷｮｳﾘｯｷｮｳ</t>
  </si>
  <si>
    <t>東海AC</t>
  </si>
  <si>
    <t>ﾄｳｶｲAC</t>
  </si>
  <si>
    <t>平塚陸協</t>
  </si>
  <si>
    <t>ﾋﾗﾂｶﾘｯｷｮｳ</t>
  </si>
  <si>
    <t>TEAM HAL</t>
  </si>
  <si>
    <t>東京ガスエコモ</t>
  </si>
  <si>
    <t>ﾄｳｷｮｳｶﾞｽｴｺﾓ</t>
  </si>
  <si>
    <t>ユティック</t>
  </si>
  <si>
    <t>ﾕﾃｨｯｸ</t>
  </si>
  <si>
    <t>愛知陸協</t>
  </si>
  <si>
    <t>ｱｲﾁﾘｯｷｮｳ</t>
  </si>
  <si>
    <t>三菱重工名古屋</t>
  </si>
  <si>
    <t>ﾐﾂﾋﾞｼｼﾞｭｳｺｳﾅｺﾞﾔ</t>
  </si>
  <si>
    <t>ｼｶﾞﾘｯｷｮｳ</t>
  </si>
  <si>
    <t>とのめ内装</t>
  </si>
  <si>
    <t>ﾄﾉﾒﾅｲｿｳ</t>
  </si>
  <si>
    <t>OSAKA.T.C</t>
  </si>
  <si>
    <t>ﾄｰﾀﾙｽﾎﾟｰﾂ</t>
  </si>
  <si>
    <t>松江NGC</t>
  </si>
  <si>
    <t>ﾏﾂｴNGC</t>
  </si>
  <si>
    <t>Ｔｅａｍ ＯＪＣ</t>
  </si>
  <si>
    <t>Team OJC</t>
  </si>
  <si>
    <t>team龍虎</t>
  </si>
  <si>
    <t>teamﾘｭｳｺ</t>
  </si>
  <si>
    <t>上南ＡＣ</t>
  </si>
  <si>
    <t>ｼﾞｮｳﾅﾝAC</t>
  </si>
  <si>
    <t>さくら走練</t>
  </si>
  <si>
    <t>ｻｸﾗｿｳﾚﾝ</t>
  </si>
  <si>
    <t>金光学園中</t>
  </si>
  <si>
    <t>ｺﾝｺｳｶﾞｸｴﾝﾁｭｳ</t>
  </si>
  <si>
    <t>玉野光南高</t>
  </si>
  <si>
    <t>ﾀﾏﾉｺｳﾅﾝｺｳ</t>
  </si>
  <si>
    <t>福田南中</t>
  </si>
  <si>
    <t>ﾌｸﾀﾞﾐﾅﾐﾁｭｳ</t>
  </si>
  <si>
    <t>清心中</t>
  </si>
  <si>
    <t>ｾｲｼﾝﾁｭｳ</t>
  </si>
  <si>
    <t>福山暁の星女子</t>
  </si>
  <si>
    <t>ﾌｸﾔﾏｱｹﾉﾎｼｼﾞｮｼｺｳ</t>
  </si>
  <si>
    <t>東広島TFC</t>
  </si>
  <si>
    <t>ﾋｶﾞｼﾋﾛｼﾏTFC</t>
  </si>
  <si>
    <t>福山市陸協</t>
  </si>
  <si>
    <t>ﾌｸﾔﾏｼﾘｯｷｮｳ</t>
  </si>
  <si>
    <t>ﾋﾛｼﾏｼｮｳｾﾝｺｳｾﾝｺｳ</t>
  </si>
  <si>
    <t>広島商船高専高</t>
  </si>
  <si>
    <t>近大東広島</t>
  </si>
  <si>
    <t>ｷﾝﾀﾞｲﾋｶﾞｼﾋﾛｼﾏｺｳ</t>
  </si>
  <si>
    <t>近大東広島高</t>
  </si>
  <si>
    <t>広島大学樟柳ｸﾗﾌﾞ</t>
  </si>
  <si>
    <t>上島町役場</t>
  </si>
  <si>
    <t>ｶﾐｼﾞﾏﾁｮｳﾔｸﾊﾞ</t>
  </si>
  <si>
    <t>EPRNT.A.C</t>
  </si>
  <si>
    <t>大島郡陸協</t>
  </si>
  <si>
    <t>ｵｵｼﾏｸﾞﾝﾘｯｷｮｳ</t>
  </si>
  <si>
    <t>美馬市陸協</t>
  </si>
  <si>
    <t>ﾐﾏｼﾘｯｷｮｳ</t>
  </si>
  <si>
    <t>ＴＴＦ</t>
  </si>
  <si>
    <t>TTF</t>
  </si>
  <si>
    <t>ﾀｶｾｺｳ</t>
  </si>
  <si>
    <t>高瀬高</t>
  </si>
  <si>
    <t>ｶﾝｵﾝｼﾞｲﾁｺｳ</t>
  </si>
  <si>
    <t>ﾀﾏﾓﾁｭｳ</t>
  </si>
  <si>
    <t>Glanz AＣ</t>
  </si>
  <si>
    <t>ＮＡ</t>
  </si>
  <si>
    <t>ABSCENTE</t>
  </si>
  <si>
    <t>井上スポーツ</t>
  </si>
  <si>
    <t>ｲﾉｳｴｽﾎﾟｰﾂ</t>
  </si>
  <si>
    <t>ｺｳﾁﾉｳｷﾞｮｳｺｳ</t>
  </si>
  <si>
    <t>ｵｺｳｺｳ</t>
  </si>
  <si>
    <t>岡豊高</t>
  </si>
  <si>
    <t>ｺｳﾁｵｳﾃﾏｴｺｳ</t>
  </si>
  <si>
    <t>高知追手前高</t>
  </si>
  <si>
    <t>ｺｳﾁﾁｭｳ</t>
  </si>
  <si>
    <t>高知中</t>
  </si>
  <si>
    <t>福岡大学クラブ</t>
  </si>
  <si>
    <t>ﾌｸｵｶﾀﾞｲｶﾞｸｸﾗﾌﾞ</t>
  </si>
  <si>
    <t>富士通</t>
  </si>
  <si>
    <t>ﾌｼﾞﾂｳ</t>
  </si>
  <si>
    <t>ﾄｽｺｳｷﾞｮｳｺｳ</t>
  </si>
  <si>
    <t>鳥栖工業高</t>
  </si>
  <si>
    <t>ﾜｾﾀﾞｻｶﾞｺｳ</t>
  </si>
  <si>
    <t>早稲田佐賀高</t>
  </si>
  <si>
    <t>ｻｶﾞｺｳｷﾞｮｳｺｳ</t>
  </si>
  <si>
    <t>佐賀工業高</t>
  </si>
  <si>
    <t>ｻｶﾞｷﾀｺｳ</t>
  </si>
  <si>
    <t>佐賀北高</t>
  </si>
  <si>
    <t>ｲﾏﾘｺｳ</t>
  </si>
  <si>
    <t>伊万里高</t>
  </si>
  <si>
    <t>ｶﾗﾂﾀﾞｲｲﾁﾁｭｳ</t>
  </si>
  <si>
    <t>唐津第一中</t>
  </si>
  <si>
    <t>ﾘｭｳｺｸｺｳ</t>
  </si>
  <si>
    <t>龍谷高</t>
  </si>
  <si>
    <t>ｻｶﾞｾｲﾜｺｳ</t>
  </si>
  <si>
    <t>佐賀清和高</t>
  </si>
  <si>
    <t>ｲﾏﾘｼｮｳｷﾞｮｳｺｳ</t>
  </si>
  <si>
    <t>伊万里商業高</t>
  </si>
  <si>
    <t>佐世保市陸協</t>
  </si>
  <si>
    <t>ｻｾﾎﾞｼﾘｯｷｮｳ</t>
  </si>
  <si>
    <t>ﾊﾟﾌﾞﾘｯｸﾋﾞｼﾞﾈｽｼﾞｬﾊﾟﾝ（満﨑）PBJ</t>
  </si>
  <si>
    <t>ｵｵｲﾀﾕｳｷﾀﾞｲｺｳ</t>
  </si>
  <si>
    <t>大分雄城台高</t>
  </si>
  <si>
    <t>ﾍﾞｯﾌﾟｼｮｳｾｲｺｳ</t>
  </si>
  <si>
    <t>別府翔青高</t>
  </si>
  <si>
    <t>ｵｵｲﾀﾏｲﾂﾞﾙｺｳ</t>
  </si>
  <si>
    <t>大分舞鶴高</t>
  </si>
  <si>
    <t>ｵｵｲﾀﾄﾖﾌｺｳ</t>
  </si>
  <si>
    <t>大分豊府高</t>
  </si>
  <si>
    <t>ｵｵｲﾀｺｳ</t>
  </si>
  <si>
    <t>大分高</t>
  </si>
  <si>
    <t>ｻｴｷｶｸｼﾞｮｳｺｳ</t>
  </si>
  <si>
    <t>佐伯鶴城高</t>
  </si>
  <si>
    <t>ﾖｳｼｶﾝｺｳ</t>
  </si>
  <si>
    <t>楊志館高</t>
  </si>
  <si>
    <t>ｵｵｲﾀﾆｼｺｳ</t>
  </si>
  <si>
    <t>大分西高</t>
  </si>
  <si>
    <t>小田開発工業</t>
  </si>
  <si>
    <t>ｵﾀﾞｶｲﾊﾂｺｳｷﾞｮｳ</t>
  </si>
  <si>
    <t>北海道大</t>
  </si>
  <si>
    <t>ﾎｯｶｲﾄﾞｳﾀﾞｲ</t>
  </si>
  <si>
    <t>大阪体育大</t>
  </si>
  <si>
    <t>神戸学院大</t>
  </si>
  <si>
    <t>ｺｳﾍﾞｶﾞｸｲﾝﾀﾞｲ</t>
  </si>
  <si>
    <t>関西福祉大</t>
  </si>
  <si>
    <t>ｶﾝｻｲﾌｸｼﾀﾞｲ</t>
  </si>
  <si>
    <t>愛媛大附属高</t>
  </si>
  <si>
    <t>新居浜工専高</t>
  </si>
  <si>
    <t>弓削商船高</t>
  </si>
  <si>
    <t>今西伯方高</t>
  </si>
  <si>
    <t>今北大三島高</t>
  </si>
  <si>
    <t>宇和島水産高</t>
  </si>
  <si>
    <t>北宇和三間高</t>
  </si>
  <si>
    <t>宇東津島高</t>
  </si>
  <si>
    <t>しげのぶ特支高</t>
  </si>
  <si>
    <t>今治特支高</t>
  </si>
  <si>
    <t>みなら特支高</t>
  </si>
  <si>
    <t>宇和特支高</t>
  </si>
  <si>
    <t>愛大附特支高</t>
  </si>
  <si>
    <t>新居浜西高定時</t>
  </si>
  <si>
    <t>愛媛大附属中</t>
  </si>
  <si>
    <t>ﾖｼｳﾐ</t>
  </si>
  <si>
    <t>吉海中</t>
  </si>
  <si>
    <t>ﾐﾔｸﾎﾞ</t>
  </si>
  <si>
    <t>宮窪中</t>
  </si>
  <si>
    <t>ﾆｼﾊｶﾀ</t>
  </si>
  <si>
    <t>西伯方中</t>
  </si>
  <si>
    <t>ｶﾐｳﾗ</t>
  </si>
  <si>
    <t>上浦中</t>
  </si>
  <si>
    <t>ﾌｸｳﾗ</t>
  </si>
  <si>
    <t>福浦中</t>
  </si>
  <si>
    <t>ﾅｶｳﾗ</t>
  </si>
  <si>
    <t>中浦中</t>
  </si>
  <si>
    <t>ｵｵｼﾞｮｳｲﾝ</t>
  </si>
  <si>
    <t>大生院中</t>
  </si>
  <si>
    <t>松山東中</t>
  </si>
  <si>
    <t>ＬＩＲＵＮ ＡＣ</t>
  </si>
  <si>
    <t>愛媛ハイテクAC</t>
  </si>
  <si>
    <t>ｴﾋﾒﾊｲﾃｸAC</t>
  </si>
  <si>
    <t>ｴﾋﾒﾗﾝﾆﾝｸﾞｱｶﾃﾞﾐｰ</t>
  </si>
  <si>
    <t>あいリンクSC</t>
  </si>
  <si>
    <t>ｱｲﾘﾝｸｽﾎﾟｰﾂｸﾗﾌﾞ</t>
  </si>
  <si>
    <t>観音寺一高等学校</t>
  </si>
  <si>
    <t>玉藻中学校</t>
  </si>
  <si>
    <t>三野津中学校</t>
  </si>
  <si>
    <t>高瀬高</t>
  </si>
  <si>
    <t>観音寺一高</t>
  </si>
  <si>
    <t>玉藻高</t>
  </si>
  <si>
    <t>三野津高</t>
  </si>
  <si>
    <t>清心中学校</t>
  </si>
  <si>
    <t>福山暁の星女子高等学校</t>
  </si>
  <si>
    <t>福田南中学校</t>
  </si>
  <si>
    <t>玉野光南高等学校</t>
  </si>
  <si>
    <t>金光学園中学校</t>
  </si>
  <si>
    <t>高知農高等学校</t>
  </si>
  <si>
    <t>岡豊高等学校</t>
  </si>
  <si>
    <t>高知中央高等学校</t>
  </si>
  <si>
    <t>高知高等学校</t>
  </si>
  <si>
    <t>高知追手前高等学校</t>
  </si>
  <si>
    <t>高知中</t>
  </si>
  <si>
    <t>鳥栖工業高等学校</t>
  </si>
  <si>
    <t>早稲田佐賀高等学校</t>
  </si>
  <si>
    <t>佐賀工業高等学校</t>
  </si>
  <si>
    <t>佐賀北高等学校</t>
  </si>
  <si>
    <t>伊万里高等学校</t>
  </si>
  <si>
    <t>唐津第一中学校</t>
  </si>
  <si>
    <t>龍谷高等学校</t>
  </si>
  <si>
    <t>佐賀清和高等学校</t>
  </si>
  <si>
    <t>伊万里商業高等学校</t>
  </si>
  <si>
    <t>大分雄城台高等学校</t>
  </si>
  <si>
    <t>別府翔青高等学校</t>
  </si>
  <si>
    <t>大分舞鶴高等学校</t>
  </si>
  <si>
    <t>大分豊府高等学校</t>
  </si>
  <si>
    <t>大分高等学校</t>
  </si>
  <si>
    <t>佐伯鶴城高等学校</t>
  </si>
  <si>
    <t>楊志館高等学校</t>
  </si>
  <si>
    <t>大分西高等学校</t>
  </si>
  <si>
    <t>広島商船高等専門学校</t>
  </si>
  <si>
    <t>弓削商船高等専門学校</t>
  </si>
  <si>
    <t>愛媛大学医学部</t>
  </si>
  <si>
    <t>愛媛大附属高等学校</t>
  </si>
  <si>
    <t>新居浜工高等学校</t>
  </si>
  <si>
    <t>西条農高等学校</t>
  </si>
  <si>
    <t>今治工高等学校</t>
  </si>
  <si>
    <t>松山西中等高等学校</t>
  </si>
  <si>
    <t>松山工高等学校</t>
  </si>
  <si>
    <t>松山商高等学校</t>
  </si>
  <si>
    <t>伊予農高等学校</t>
  </si>
  <si>
    <t>大洲農高等学校</t>
  </si>
  <si>
    <t>宇和三瓶高等学校</t>
  </si>
  <si>
    <t>宇南中等高等学校</t>
  </si>
  <si>
    <t>北宇和三間高等学校</t>
  </si>
  <si>
    <t>宇東津島高等学校</t>
  </si>
  <si>
    <t>新居浜商高等学校</t>
  </si>
  <si>
    <t>今治特支高等学校</t>
  </si>
  <si>
    <t>新居浜工業専門学校</t>
  </si>
  <si>
    <t>弓削商船高等専門学校</t>
  </si>
  <si>
    <t>八幡浜工業高等学校</t>
  </si>
  <si>
    <t>今西伯方分校</t>
  </si>
  <si>
    <t>今北大三島分校</t>
  </si>
  <si>
    <t>今治東中等教育学校</t>
  </si>
  <si>
    <t>松山南高等学校砥部分校</t>
  </si>
  <si>
    <t>松北高等学校中島分校</t>
  </si>
  <si>
    <t>しげのぶ特支学校</t>
  </si>
  <si>
    <t>宇和聾学校</t>
  </si>
  <si>
    <t>松山聾学校</t>
  </si>
  <si>
    <t>松山盲学校</t>
  </si>
  <si>
    <t>みなら特支学校</t>
  </si>
  <si>
    <t>宇和特支学校</t>
  </si>
  <si>
    <t>愛大附特支学校</t>
  </si>
  <si>
    <t>新居浜西高定時制</t>
  </si>
  <si>
    <t>今治明徳高等学校矢田分校</t>
  </si>
  <si>
    <t>済美平成中等教育学校</t>
  </si>
  <si>
    <t>新田青雲中等教育学校</t>
  </si>
  <si>
    <t>内子町立内子中学校</t>
  </si>
  <si>
    <t>新居浜市立泉川中学校</t>
  </si>
  <si>
    <t>四国中央市立三島南中学校</t>
  </si>
  <si>
    <t>四国中央市立三島西中学校</t>
  </si>
  <si>
    <t>八代中学校</t>
  </si>
  <si>
    <t>新居浜市立大生院中学校</t>
  </si>
  <si>
    <t>松山市立東中学校</t>
  </si>
  <si>
    <t>四国中央AC</t>
  </si>
  <si>
    <t>愛ｱｽﾘｰﾄｸﾗﾌﾞ</t>
  </si>
  <si>
    <t>余土ｸﾗﾌﾞ</t>
  </si>
  <si>
    <t>余土ｸﾗﾌﾞ</t>
  </si>
  <si>
    <t>今治ｸﾗﾌﾞ</t>
  </si>
  <si>
    <t>西条ｸﾗﾌﾞ</t>
  </si>
  <si>
    <t>大手前丸亀高</t>
  </si>
  <si>
    <t>大手前丸亀高</t>
  </si>
  <si>
    <t>加茂名中</t>
  </si>
  <si>
    <t>徳島北高</t>
  </si>
  <si>
    <t>プログラム</t>
  </si>
  <si>
    <t>1年100m</t>
  </si>
  <si>
    <t>00231</t>
  </si>
  <si>
    <t>2年100m</t>
  </si>
  <si>
    <t>00232</t>
  </si>
  <si>
    <t>3年100m</t>
  </si>
  <si>
    <t>00233</t>
  </si>
  <si>
    <t>共通200m</t>
  </si>
  <si>
    <t>00330</t>
  </si>
  <si>
    <t>共通400m</t>
  </si>
  <si>
    <t>00530</t>
  </si>
  <si>
    <t>共通800m</t>
  </si>
  <si>
    <t>00630</t>
  </si>
  <si>
    <t>1年1500m</t>
  </si>
  <si>
    <t>00831</t>
  </si>
  <si>
    <t>共通1500m</t>
  </si>
  <si>
    <t>00830</t>
  </si>
  <si>
    <t>共通3000m</t>
  </si>
  <si>
    <t>01030</t>
  </si>
  <si>
    <t>共通110mH</t>
  </si>
  <si>
    <t>03230</t>
  </si>
  <si>
    <t>共通走高跳</t>
  </si>
  <si>
    <t>07130</t>
  </si>
  <si>
    <t>共通走幅跳</t>
  </si>
  <si>
    <t>07330</t>
  </si>
  <si>
    <t>共通砲丸投</t>
  </si>
  <si>
    <t>08330</t>
  </si>
  <si>
    <t>共通100mH</t>
  </si>
  <si>
    <t>04230</t>
  </si>
  <si>
    <t>08530</t>
  </si>
  <si>
    <t>共通三段跳</t>
  </si>
  <si>
    <t>07430</t>
  </si>
  <si>
    <t>07430</t>
  </si>
  <si>
    <t>ｼﾞｬﾍﾞﾘｯｸｽﾛｰ</t>
  </si>
  <si>
    <t>09930</t>
  </si>
  <si>
    <t>共通ｼﾞｬﾍﾞﾘｯｸｽﾛｰ</t>
  </si>
  <si>
    <t>愛媛県東予地区中学記録会</t>
  </si>
  <si>
    <t>愛媛県東予地区中学記録会</t>
  </si>
  <si>
    <t>勝山中</t>
  </si>
  <si>
    <t>吉野川市陸協</t>
  </si>
  <si>
    <t>香川RT</t>
  </si>
  <si>
    <t>ＭＭＧ</t>
  </si>
  <si>
    <t>高知ﾕﾆｵﾝ</t>
  </si>
  <si>
    <t>惣開小</t>
  </si>
  <si>
    <t>愛媛ﾊｲﾃｸAC</t>
  </si>
  <si>
    <t>レジェンズ</t>
  </si>
  <si>
    <t>ＩＮＡ</t>
  </si>
  <si>
    <t>愛媛ジュニア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</si>
</sst>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[DBNum3][$-411]#,##0"/>
    <numFmt numFmtId="221" formatCode="[$]ggge&quot;年&quot;m&quot;月&quot;d&quot;日&quot;;@"/>
    <numFmt numFmtId="222" formatCode="[$]gge&quot;年&quot;m&quot;月&quot;d&quot;日&quot;;@"/>
  </numFmts>
  <fonts count="68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9"/>
      <name val="Meiryo UI"/>
      <family val="3"/>
    </font>
    <font>
      <sz val="10.5"/>
      <color rgb="FFFF0000"/>
      <name val="ＭＳ ゴシック"/>
      <family val="3"/>
    </font>
    <font>
      <sz val="10.5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10.5"/>
      <color rgb="FFFF0000"/>
      <name val="ＭＳ ゴシック"/>
      <family val="3"/>
    </font>
    <font>
      <sz val="16"/>
      <color rgb="FFFF0000"/>
      <name val="ＭＳ ゴシック"/>
      <family val="3"/>
    </font>
    <font>
      <sz val="12"/>
      <color rgb="FFFF0000"/>
      <name val="ＭＳ ゴシック"/>
      <family val="3"/>
    </font>
    <font>
      <sz val="14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tt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50" fillId="4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4" fillId="24" borderId="20" xfId="0" applyFont="1" applyFill="1" applyBorder="1" applyAlignment="1">
      <alignment horizontal="center" vertical="center" wrapText="1"/>
    </xf>
    <xf numFmtId="0" fontId="14" fillId="24" borderId="21" xfId="0" applyFont="1" applyFill="1" applyBorder="1" applyAlignment="1">
      <alignment horizontal="center" vertical="center" wrapText="1"/>
    </xf>
    <xf numFmtId="0" fontId="16" fillId="24" borderId="22" xfId="62" applyFont="1" applyFill="1" applyBorder="1" applyAlignment="1">
      <alignment horizontal="center" vertical="center"/>
      <protection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right" vertical="center" shrinkToFit="1"/>
    </xf>
    <xf numFmtId="49" fontId="14" fillId="24" borderId="26" xfId="0" applyNumberFormat="1" applyFont="1" applyFill="1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25" borderId="28" xfId="0" applyFont="1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51" fillId="26" borderId="20" xfId="0" applyFont="1" applyFill="1" applyBorder="1" applyAlignment="1">
      <alignment horizontal="center" vertical="center"/>
    </xf>
    <xf numFmtId="0" fontId="51" fillId="21" borderId="10" xfId="0" applyFont="1" applyFill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49" fontId="12" fillId="0" borderId="32" xfId="0" applyNumberFormat="1" applyFont="1" applyBorder="1" applyAlignment="1" applyProtection="1">
      <alignment horizontal="right" vertical="center"/>
      <protection locked="0"/>
    </xf>
    <xf numFmtId="0" fontId="58" fillId="0" borderId="30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right" vertical="center" shrinkToFit="1"/>
      <protection locked="0"/>
    </xf>
    <xf numFmtId="49" fontId="12" fillId="0" borderId="37" xfId="0" applyNumberFormat="1" applyFont="1" applyBorder="1" applyAlignment="1" applyProtection="1">
      <alignment horizontal="right" vertical="center"/>
      <protection locked="0"/>
    </xf>
    <xf numFmtId="49" fontId="12" fillId="0" borderId="38" xfId="0" applyNumberFormat="1" applyFont="1" applyBorder="1" applyAlignment="1" applyProtection="1">
      <alignment horizontal="right" vertical="center"/>
      <protection locked="0"/>
    </xf>
    <xf numFmtId="0" fontId="14" fillId="24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horizontal="center" vertical="center" shrinkToFit="1"/>
      <protection/>
    </xf>
    <xf numFmtId="0" fontId="8" fillId="24" borderId="4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right" vertical="center" shrinkToFit="1"/>
      <protection locked="0"/>
    </xf>
    <xf numFmtId="49" fontId="0" fillId="0" borderId="32" xfId="0" applyNumberFormat="1" applyBorder="1" applyAlignment="1" applyProtection="1">
      <alignment horizontal="right" vertical="center"/>
      <protection locked="0"/>
    </xf>
    <xf numFmtId="49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right" vertical="center" shrinkToFit="1"/>
      <protection locked="0"/>
    </xf>
    <xf numFmtId="49" fontId="0" fillId="0" borderId="37" xfId="0" applyNumberFormat="1" applyFont="1" applyBorder="1" applyAlignment="1" applyProtection="1">
      <alignment horizontal="right" vertical="center"/>
      <protection locked="0"/>
    </xf>
    <xf numFmtId="0" fontId="13" fillId="24" borderId="39" xfId="0" applyFont="1" applyFill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/>
    </xf>
    <xf numFmtId="0" fontId="27" fillId="0" borderId="12" xfId="0" applyFont="1" applyBorder="1" applyAlignment="1">
      <alignment horizontal="center" vertical="center" shrinkToFit="1"/>
    </xf>
    <xf numFmtId="0" fontId="1" fillId="0" borderId="40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shrinkToFit="1"/>
    </xf>
    <xf numFmtId="0" fontId="54" fillId="0" borderId="41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42" xfId="0" applyFont="1" applyBorder="1" applyAlignment="1">
      <alignment horizontal="center" vertical="center" shrinkToFit="1"/>
    </xf>
    <xf numFmtId="0" fontId="52" fillId="26" borderId="43" xfId="0" applyFont="1" applyFill="1" applyBorder="1" applyAlignment="1">
      <alignment horizontal="center" vertical="center"/>
    </xf>
    <xf numFmtId="0" fontId="52" fillId="21" borderId="28" xfId="0" applyFont="1" applyFill="1" applyBorder="1" applyAlignment="1">
      <alignment horizontal="center" vertical="center"/>
    </xf>
    <xf numFmtId="0" fontId="59" fillId="25" borderId="44" xfId="0" applyFont="1" applyFill="1" applyBorder="1" applyAlignment="1">
      <alignment vertical="center"/>
    </xf>
    <xf numFmtId="49" fontId="59" fillId="25" borderId="44" xfId="0" applyNumberFormat="1" applyFont="1" applyFill="1" applyBorder="1" applyAlignment="1">
      <alignment vertical="center"/>
    </xf>
    <xf numFmtId="49" fontId="60" fillId="25" borderId="45" xfId="0" applyNumberFormat="1" applyFont="1" applyFill="1" applyBorder="1" applyAlignment="1">
      <alignment horizontal="left" vertical="center"/>
    </xf>
    <xf numFmtId="49" fontId="60" fillId="25" borderId="44" xfId="0" applyNumberFormat="1" applyFont="1" applyFill="1" applyBorder="1" applyAlignment="1">
      <alignment horizontal="left" vertical="center"/>
    </xf>
    <xf numFmtId="49" fontId="60" fillId="25" borderId="46" xfId="0" applyNumberFormat="1" applyFont="1" applyFill="1" applyBorder="1" applyAlignment="1">
      <alignment horizontal="left" vertical="center"/>
    </xf>
    <xf numFmtId="0" fontId="61" fillId="26" borderId="47" xfId="0" applyFont="1" applyFill="1" applyBorder="1" applyAlignment="1">
      <alignment horizontal="center" vertical="center"/>
    </xf>
    <xf numFmtId="49" fontId="59" fillId="26" borderId="47" xfId="0" applyNumberFormat="1" applyFont="1" applyFill="1" applyBorder="1" applyAlignment="1">
      <alignment horizontal="center" vertical="center"/>
    </xf>
    <xf numFmtId="49" fontId="60" fillId="0" borderId="47" xfId="0" applyNumberFormat="1" applyFont="1" applyBorder="1" applyAlignment="1">
      <alignment horizontal="left" vertical="center"/>
    </xf>
    <xf numFmtId="49" fontId="60" fillId="0" borderId="48" xfId="0" applyNumberFormat="1" applyFont="1" applyBorder="1" applyAlignment="1">
      <alignment horizontal="left" vertical="center"/>
    </xf>
    <xf numFmtId="0" fontId="61" fillId="21" borderId="15" xfId="0" applyFont="1" applyFill="1" applyBorder="1" applyAlignment="1">
      <alignment horizontal="center" vertical="center"/>
    </xf>
    <xf numFmtId="49" fontId="61" fillId="21" borderId="15" xfId="0" applyNumberFormat="1" applyFont="1" applyFill="1" applyBorder="1" applyAlignment="1">
      <alignment horizontal="left" vertical="center"/>
    </xf>
    <xf numFmtId="49" fontId="59" fillId="21" borderId="15" xfId="0" applyNumberFormat="1" applyFont="1" applyFill="1" applyBorder="1" applyAlignment="1">
      <alignment horizontal="center" vertical="center"/>
    </xf>
    <xf numFmtId="49" fontId="60" fillId="0" borderId="15" xfId="0" applyNumberFormat="1" applyFont="1" applyBorder="1" applyAlignment="1">
      <alignment horizontal="left" vertical="center"/>
    </xf>
    <xf numFmtId="49" fontId="60" fillId="0" borderId="42" xfId="0" applyNumberFormat="1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right" vertical="center" shrinkToFit="1"/>
      <protection locked="0"/>
    </xf>
    <xf numFmtId="0" fontId="58" fillId="0" borderId="17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51" fillId="26" borderId="29" xfId="0" applyFont="1" applyFill="1" applyBorder="1" applyAlignment="1">
      <alignment horizontal="center" vertical="center"/>
    </xf>
    <xf numFmtId="0" fontId="61" fillId="26" borderId="44" xfId="0" applyFont="1" applyFill="1" applyBorder="1" applyAlignment="1">
      <alignment horizontal="center" vertical="center"/>
    </xf>
    <xf numFmtId="49" fontId="59" fillId="26" borderId="44" xfId="0" applyNumberFormat="1" applyFont="1" applyFill="1" applyBorder="1" applyAlignment="1">
      <alignment horizontal="center" vertical="center"/>
    </xf>
    <xf numFmtId="49" fontId="60" fillId="0" borderId="44" xfId="0" applyNumberFormat="1" applyFont="1" applyBorder="1" applyAlignment="1">
      <alignment horizontal="left" vertical="center"/>
    </xf>
    <xf numFmtId="49" fontId="60" fillId="0" borderId="46" xfId="0" applyNumberFormat="1" applyFont="1" applyBorder="1" applyAlignment="1">
      <alignment horizontal="left" vertical="center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58" fillId="0" borderId="3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4" fillId="24" borderId="40" xfId="0" applyFont="1" applyFill="1" applyBorder="1" applyAlignment="1" applyProtection="1">
      <alignment horizontal="right" vertical="center" shrinkToFit="1"/>
      <protection/>
    </xf>
    <xf numFmtId="0" fontId="14" fillId="0" borderId="32" xfId="0" applyFont="1" applyBorder="1" applyAlignment="1" applyProtection="1">
      <alignment horizontal="right" vertical="center" shrinkToFit="1"/>
      <protection/>
    </xf>
    <xf numFmtId="0" fontId="14" fillId="0" borderId="37" xfId="0" applyFont="1" applyBorder="1" applyAlignment="1" applyProtection="1">
      <alignment horizontal="right" vertical="center" shrinkToFit="1"/>
      <protection/>
    </xf>
    <xf numFmtId="0" fontId="14" fillId="0" borderId="40" xfId="0" applyFont="1" applyBorder="1" applyAlignment="1" applyProtection="1">
      <alignment horizontal="right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right" vertical="center" shrinkToFit="1"/>
      <protection/>
    </xf>
    <xf numFmtId="0" fontId="13" fillId="0" borderId="37" xfId="0" applyFont="1" applyBorder="1" applyAlignment="1" applyProtection="1">
      <alignment horizontal="right" vertical="center" shrinkToFit="1"/>
      <protection/>
    </xf>
    <xf numFmtId="49" fontId="0" fillId="0" borderId="38" xfId="0" applyNumberFormat="1" applyFont="1" applyBorder="1" applyAlignment="1" applyProtection="1">
      <alignment horizontal="right" vertical="center"/>
      <protection locked="0"/>
    </xf>
    <xf numFmtId="49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51" xfId="0" applyBorder="1" applyAlignment="1">
      <alignment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0" fillId="0" borderId="4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40" xfId="0" applyFont="1" applyBorder="1" applyAlignment="1" applyProtection="1">
      <alignment vertical="center"/>
      <protection locked="0"/>
    </xf>
    <xf numFmtId="0" fontId="25" fillId="0" borderId="4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62" fillId="0" borderId="52" xfId="0" applyFont="1" applyBorder="1" applyAlignment="1" applyProtection="1">
      <alignment vertical="center"/>
      <protection locked="0"/>
    </xf>
    <xf numFmtId="0" fontId="58" fillId="0" borderId="52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58" fillId="0" borderId="14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58" fillId="0" borderId="31" xfId="0" applyFont="1" applyBorder="1" applyAlignment="1" applyProtection="1">
      <alignment horizontal="center" vertical="center"/>
      <protection locked="0"/>
    </xf>
    <xf numFmtId="0" fontId="58" fillId="0" borderId="53" xfId="0" applyFont="1" applyBorder="1" applyAlignment="1" applyProtection="1">
      <alignment horizontal="center" vertical="center" shrinkToFit="1"/>
      <protection locked="0"/>
    </xf>
    <xf numFmtId="0" fontId="58" fillId="0" borderId="32" xfId="0" applyFont="1" applyBorder="1" applyAlignment="1" applyProtection="1">
      <alignment horizontal="center" vertical="center" shrinkToFit="1"/>
      <protection locked="0"/>
    </xf>
    <xf numFmtId="0" fontId="58" fillId="0" borderId="54" xfId="0" applyFont="1" applyBorder="1" applyAlignment="1" applyProtection="1">
      <alignment horizontal="center" vertical="center" shrinkToFit="1"/>
      <protection locked="0"/>
    </xf>
    <xf numFmtId="0" fontId="63" fillId="0" borderId="54" xfId="0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 applyProtection="1">
      <alignment horizontal="center" vertical="center"/>
      <protection/>
    </xf>
    <xf numFmtId="0" fontId="64" fillId="0" borderId="50" xfId="0" applyFont="1" applyBorder="1" applyAlignment="1" applyProtection="1">
      <alignment horizontal="right" vertical="center" shrinkToFit="1"/>
      <protection locked="0"/>
    </xf>
    <xf numFmtId="0" fontId="64" fillId="0" borderId="32" xfId="0" applyFont="1" applyBorder="1" applyAlignment="1" applyProtection="1">
      <alignment horizontal="right" vertical="center" shrinkToFit="1"/>
      <protection/>
    </xf>
    <xf numFmtId="49" fontId="58" fillId="0" borderId="32" xfId="0" applyNumberFormat="1" applyFont="1" applyBorder="1" applyAlignment="1" applyProtection="1">
      <alignment horizontal="right" vertical="center"/>
      <protection locked="0"/>
    </xf>
    <xf numFmtId="0" fontId="58" fillId="0" borderId="14" xfId="0" applyFont="1" applyBorder="1" applyAlignment="1">
      <alignment horizontal="left"/>
    </xf>
    <xf numFmtId="0" fontId="7" fillId="0" borderId="0" xfId="62" applyFont="1" applyAlignment="1">
      <alignment vertical="center"/>
      <protection/>
    </xf>
    <xf numFmtId="0" fontId="7" fillId="0" borderId="55" xfId="63" applyFont="1" applyBorder="1" applyAlignment="1">
      <alignment vertical="center"/>
      <protection/>
    </xf>
    <xf numFmtId="0" fontId="7" fillId="0" borderId="21" xfId="63" applyFont="1" applyBorder="1" applyAlignment="1">
      <alignment vertical="center"/>
      <protection/>
    </xf>
    <xf numFmtId="0" fontId="7" fillId="0" borderId="56" xfId="63" applyFont="1" applyBorder="1" applyAlignment="1">
      <alignment vertical="center"/>
      <protection/>
    </xf>
    <xf numFmtId="0" fontId="7" fillId="0" borderId="57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58" xfId="62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0" fontId="7" fillId="0" borderId="47" xfId="62" applyFont="1" applyBorder="1" applyAlignment="1">
      <alignment vertical="center"/>
      <protection/>
    </xf>
    <xf numFmtId="0" fontId="7" fillId="0" borderId="48" xfId="62" applyFont="1" applyBorder="1" applyAlignment="1">
      <alignment vertical="center"/>
      <protection/>
    </xf>
    <xf numFmtId="49" fontId="0" fillId="0" borderId="20" xfId="0" applyNumberFormat="1" applyBorder="1" applyAlignment="1">
      <alignment horizontal="right"/>
    </xf>
    <xf numFmtId="0" fontId="0" fillId="0" borderId="48" xfId="0" applyBorder="1" applyAlignment="1">
      <alignment/>
    </xf>
    <xf numFmtId="0" fontId="7" fillId="0" borderId="0" xfId="63" applyFont="1" applyAlignment="1">
      <alignment vertical="center"/>
      <protection/>
    </xf>
    <xf numFmtId="0" fontId="7" fillId="0" borderId="18" xfId="63" applyFont="1" applyBorder="1" applyAlignment="1">
      <alignment vertical="center"/>
      <protection/>
    </xf>
    <xf numFmtId="0" fontId="7" fillId="0" borderId="14" xfId="63" applyFont="1" applyBorder="1" applyAlignment="1">
      <alignment vertical="center"/>
      <protection/>
    </xf>
    <xf numFmtId="0" fontId="7" fillId="0" borderId="51" xfId="63" applyFont="1" applyBorder="1" applyAlignment="1">
      <alignment vertical="center"/>
      <protection/>
    </xf>
    <xf numFmtId="0" fontId="7" fillId="0" borderId="22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31" xfId="62" applyFont="1" applyBorder="1" applyAlignment="1">
      <alignment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51" xfId="62" applyFont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7" fillId="0" borderId="19" xfId="63" applyFont="1" applyBorder="1" applyAlignment="1">
      <alignment vertical="center"/>
      <protection/>
    </xf>
    <xf numFmtId="0" fontId="7" fillId="0" borderId="59" xfId="63" applyFont="1" applyBorder="1" applyAlignment="1">
      <alignment vertical="center"/>
      <protection/>
    </xf>
    <xf numFmtId="0" fontId="7" fillId="0" borderId="17" xfId="63" applyFont="1" applyBorder="1" applyAlignment="1">
      <alignment vertical="center"/>
      <protection/>
    </xf>
    <xf numFmtId="0" fontId="7" fillId="0" borderId="18" xfId="63" applyFont="1" applyBorder="1" applyAlignment="1">
      <alignment horizontal="right" vertical="center"/>
      <protection/>
    </xf>
    <xf numFmtId="0" fontId="7" fillId="0" borderId="60" xfId="62" applyFont="1" applyBorder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0" fontId="7" fillId="0" borderId="61" xfId="62" applyFont="1" applyBorder="1" applyAlignment="1">
      <alignment vertical="center"/>
      <protection/>
    </xf>
    <xf numFmtId="0" fontId="7" fillId="0" borderId="62" xfId="62" applyFont="1" applyBorder="1" applyAlignment="1">
      <alignment vertical="center"/>
      <protection/>
    </xf>
    <xf numFmtId="0" fontId="7" fillId="0" borderId="63" xfId="62" applyFont="1" applyBorder="1" applyAlignment="1">
      <alignment vertical="center"/>
      <protection/>
    </xf>
    <xf numFmtId="0" fontId="7" fillId="0" borderId="64" xfId="62" applyFont="1" applyBorder="1" applyAlignment="1">
      <alignment vertical="center"/>
      <protection/>
    </xf>
    <xf numFmtId="0" fontId="7" fillId="0" borderId="65" xfId="62" applyFont="1" applyBorder="1" applyAlignment="1">
      <alignment vertical="center"/>
      <protection/>
    </xf>
    <xf numFmtId="0" fontId="55" fillId="0" borderId="18" xfId="61" applyFont="1" applyBorder="1" applyAlignment="1">
      <alignment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59" xfId="62" applyFont="1" applyBorder="1" applyAlignment="1">
      <alignment vertical="center"/>
      <protection/>
    </xf>
    <xf numFmtId="0" fontId="7" fillId="0" borderId="58" xfId="63" applyFont="1" applyBorder="1" applyAlignment="1">
      <alignment vertical="center"/>
      <protection/>
    </xf>
    <xf numFmtId="0" fontId="7" fillId="0" borderId="31" xfId="63" applyFont="1" applyBorder="1" applyAlignment="1">
      <alignment vertical="center"/>
      <protection/>
    </xf>
    <xf numFmtId="0" fontId="7" fillId="0" borderId="63" xfId="63" applyFont="1" applyBorder="1" applyAlignment="1">
      <alignment vertical="center"/>
      <protection/>
    </xf>
    <xf numFmtId="0" fontId="7" fillId="0" borderId="64" xfId="63" applyFont="1" applyBorder="1" applyAlignment="1">
      <alignment vertical="center"/>
      <protection/>
    </xf>
    <xf numFmtId="0" fontId="7" fillId="0" borderId="66" xfId="63" applyFont="1" applyBorder="1" applyAlignment="1">
      <alignment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2" fillId="0" borderId="68" xfId="0" applyFont="1" applyBorder="1" applyAlignment="1">
      <alignment horizontal="center" vertical="center" shrinkToFit="1"/>
    </xf>
    <xf numFmtId="0" fontId="14" fillId="24" borderId="69" xfId="0" applyFont="1" applyFill="1" applyBorder="1" applyAlignment="1">
      <alignment horizontal="center" vertical="center" wrapText="1"/>
    </xf>
    <xf numFmtId="0" fontId="58" fillId="0" borderId="70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9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72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0" fillId="0" borderId="72" xfId="0" applyFont="1" applyBorder="1" applyAlignment="1" applyProtection="1">
      <alignment horizontal="left" vertical="center"/>
      <protection locked="0"/>
    </xf>
    <xf numFmtId="0" fontId="0" fillId="0" borderId="68" xfId="0" applyBorder="1" applyAlignment="1">
      <alignment horizontal="center" vertical="center" shrinkToFit="1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7" fillId="0" borderId="73" xfId="63" applyFont="1" applyBorder="1" applyAlignment="1">
      <alignment vertical="center"/>
      <protection/>
    </xf>
    <xf numFmtId="0" fontId="7" fillId="0" borderId="74" xfId="63" applyFont="1" applyBorder="1" applyAlignment="1">
      <alignment vertical="center"/>
      <protection/>
    </xf>
    <xf numFmtId="0" fontId="7" fillId="0" borderId="75" xfId="63" applyFont="1" applyBorder="1" applyAlignment="1">
      <alignment vertical="center"/>
      <protection/>
    </xf>
    <xf numFmtId="0" fontId="7" fillId="0" borderId="18" xfId="0" applyFont="1" applyBorder="1" applyAlignment="1">
      <alignment vertical="center"/>
    </xf>
    <xf numFmtId="0" fontId="7" fillId="0" borderId="22" xfId="63" applyFont="1" applyBorder="1" applyAlignment="1">
      <alignment vertical="center"/>
      <protection/>
    </xf>
    <xf numFmtId="0" fontId="7" fillId="0" borderId="38" xfId="63" applyFont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8" fillId="0" borderId="64" xfId="0" applyFont="1" applyBorder="1" applyAlignment="1" applyProtection="1">
      <alignment horizontal="center" vertical="center" textRotation="255"/>
      <protection locked="0"/>
    </xf>
    <xf numFmtId="0" fontId="18" fillId="0" borderId="77" xfId="0" applyFont="1" applyBorder="1" applyAlignment="1" applyProtection="1">
      <alignment horizontal="center" vertical="center" textRotation="255"/>
      <protection locked="0"/>
    </xf>
    <xf numFmtId="0" fontId="18" fillId="0" borderId="21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78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38" fontId="17" fillId="0" borderId="14" xfId="49" applyFont="1" applyBorder="1" applyAlignment="1" applyProtection="1">
      <alignment horizontal="right" vertical="center"/>
      <protection locked="0"/>
    </xf>
    <xf numFmtId="38" fontId="17" fillId="0" borderId="31" xfId="49" applyFont="1" applyBorder="1" applyAlignment="1" applyProtection="1">
      <alignment horizontal="righ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9" fillId="24" borderId="46" xfId="62" applyFont="1" applyFill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9" fillId="24" borderId="44" xfId="62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9" fillId="24" borderId="80" xfId="62" applyFont="1" applyFill="1" applyBorder="1" applyAlignment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0" fontId="9" fillId="24" borderId="44" xfId="62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9" fillId="0" borderId="82" xfId="0" applyFont="1" applyBorder="1" applyAlignment="1" applyProtection="1">
      <alignment horizontal="center" vertical="center"/>
      <protection locked="0"/>
    </xf>
    <xf numFmtId="0" fontId="9" fillId="0" borderId="83" xfId="0" applyFont="1" applyBorder="1" applyAlignment="1" applyProtection="1">
      <alignment horizontal="center" vertical="center"/>
      <protection locked="0"/>
    </xf>
    <xf numFmtId="0" fontId="9" fillId="24" borderId="84" xfId="62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13" fillId="24" borderId="2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7" fillId="0" borderId="7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9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38" fontId="26" fillId="0" borderId="14" xfId="49" applyFont="1" applyBorder="1" applyAlignment="1" applyProtection="1">
      <alignment horizontal="right" vertical="center"/>
      <protection locked="0"/>
    </xf>
    <xf numFmtId="38" fontId="26" fillId="0" borderId="31" xfId="49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78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65" fillId="0" borderId="31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66" fillId="0" borderId="58" xfId="0" applyFont="1" applyBorder="1" applyAlignment="1" applyProtection="1">
      <alignment horizontal="left" vertical="center"/>
      <protection locked="0"/>
    </xf>
    <xf numFmtId="0" fontId="66" fillId="0" borderId="40" xfId="0" applyFont="1" applyBorder="1" applyAlignment="1" applyProtection="1">
      <alignment horizontal="left" vertical="center"/>
      <protection locked="0"/>
    </xf>
    <xf numFmtId="0" fontId="66" fillId="0" borderId="39" xfId="0" applyFont="1" applyBorder="1" applyAlignment="1" applyProtection="1">
      <alignment horizontal="left" vertical="center"/>
      <protection locked="0"/>
    </xf>
    <xf numFmtId="0" fontId="26" fillId="0" borderId="31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 applyProtection="1">
      <alignment horizontal="center" vertical="center"/>
      <protection locked="0"/>
    </xf>
    <xf numFmtId="0" fontId="63" fillId="0" borderId="22" xfId="0" applyFont="1" applyBorder="1" applyAlignment="1" applyProtection="1">
      <alignment horizontal="center" vertical="center"/>
      <protection locked="0"/>
    </xf>
    <xf numFmtId="0" fontId="66" fillId="0" borderId="31" xfId="0" applyFont="1" applyBorder="1" applyAlignment="1" applyProtection="1">
      <alignment horizontal="left" vertical="center"/>
      <protection locked="0"/>
    </xf>
    <xf numFmtId="0" fontId="66" fillId="0" borderId="32" xfId="0" applyFont="1" applyBorder="1" applyAlignment="1" applyProtection="1">
      <alignment horizontal="left" vertical="center"/>
      <protection locked="0"/>
    </xf>
    <xf numFmtId="0" fontId="66" fillId="0" borderId="22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6" fillId="0" borderId="31" xfId="0" applyFont="1" applyBorder="1" applyAlignment="1" applyProtection="1">
      <alignment horizontal="center" vertical="center"/>
      <protection locked="0"/>
    </xf>
    <xf numFmtId="0" fontId="67" fillId="0" borderId="31" xfId="0" applyFont="1" applyBorder="1" applyAlignment="1" applyProtection="1">
      <alignment horizontal="center" vertical="center"/>
      <protection locked="0"/>
    </xf>
    <xf numFmtId="0" fontId="67" fillId="0" borderId="3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 wrapText="1"/>
    </xf>
    <xf numFmtId="0" fontId="58" fillId="0" borderId="66" xfId="0" applyFont="1" applyBorder="1" applyAlignment="1" applyProtection="1">
      <alignment horizontal="left" vertical="center"/>
      <protection locked="0"/>
    </xf>
    <xf numFmtId="0" fontId="58" fillId="0" borderId="52" xfId="0" applyFont="1" applyBorder="1" applyAlignment="1" applyProtection="1">
      <alignment horizontal="left" vertical="center"/>
      <protection locked="0"/>
    </xf>
    <xf numFmtId="0" fontId="58" fillId="0" borderId="76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center" vertical="center"/>
      <protection locked="0"/>
    </xf>
    <xf numFmtId="0" fontId="16" fillId="0" borderId="83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 textRotation="255"/>
      <protection locked="0"/>
    </xf>
    <xf numFmtId="0" fontId="19" fillId="0" borderId="77" xfId="0" applyFont="1" applyBorder="1" applyAlignment="1" applyProtection="1">
      <alignment horizontal="center" vertical="center" textRotation="255"/>
      <protection locked="0"/>
    </xf>
    <xf numFmtId="0" fontId="19" fillId="0" borderId="21" xfId="0" applyFont="1" applyBorder="1" applyAlignment="1" applyProtection="1">
      <alignment horizontal="center" vertical="center" textRotation="255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vertical="center"/>
      <protection locked="0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85" xfId="62" applyFont="1" applyBorder="1" applyAlignment="1">
      <alignment horizontal="center" vertical="center"/>
      <protection/>
    </xf>
    <xf numFmtId="0" fontId="33" fillId="0" borderId="12" xfId="62" applyFont="1" applyBorder="1" applyAlignment="1">
      <alignment horizontal="center" vertical="center"/>
      <protection/>
    </xf>
    <xf numFmtId="0" fontId="33" fillId="0" borderId="86" xfId="62" applyFont="1" applyBorder="1" applyAlignment="1">
      <alignment horizontal="center" vertical="center"/>
      <protection/>
    </xf>
    <xf numFmtId="0" fontId="10" fillId="0" borderId="58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38" fontId="26" fillId="0" borderId="14" xfId="49" applyFont="1" applyBorder="1" applyAlignment="1" applyProtection="1">
      <alignment horizontal="right" vertical="center"/>
      <protection/>
    </xf>
    <xf numFmtId="38" fontId="26" fillId="0" borderId="31" xfId="49" applyFont="1" applyBorder="1" applyAlignment="1" applyProtection="1">
      <alignment horizontal="right" vertical="center"/>
      <protection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男女" xfId="61"/>
    <cellStyle name="標準_H19中学0516" xfId="62"/>
    <cellStyle name="標準_H19年中予選手権デー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1"/>
    </sheetView>
  </sheetViews>
  <sheetFormatPr defaultColWidth="9.125" defaultRowHeight="12.75"/>
  <cols>
    <col min="1" max="1" width="1.4921875" style="4" customWidth="1"/>
    <col min="2" max="16384" width="9.125" style="4" customWidth="1"/>
  </cols>
  <sheetData>
    <row r="1" spans="1:9" ht="29.25" customHeight="1">
      <c r="A1" s="327" t="s">
        <v>12</v>
      </c>
      <c r="B1" s="327"/>
      <c r="C1" s="327"/>
      <c r="D1" s="327"/>
      <c r="E1" s="327"/>
      <c r="F1" s="327"/>
      <c r="G1" s="327"/>
      <c r="H1" s="327"/>
      <c r="I1" s="327"/>
    </row>
    <row r="2" ht="18" customHeight="1"/>
    <row r="3" spans="2:14" ht="29.25" customHeight="1">
      <c r="B3" s="328" t="s">
        <v>80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ht="29.25" customHeight="1">
      <c r="B4" s="4" t="s">
        <v>516</v>
      </c>
    </row>
    <row r="5" spans="2:11" ht="29.25" customHeight="1">
      <c r="B5" s="326" t="s">
        <v>34</v>
      </c>
      <c r="C5" s="326"/>
      <c r="D5" s="326"/>
      <c r="E5" s="326"/>
      <c r="F5" s="326"/>
      <c r="G5" s="326"/>
      <c r="H5" s="326"/>
      <c r="I5" s="326"/>
      <c r="J5" s="326"/>
      <c r="K5" s="326"/>
    </row>
    <row r="6" spans="2:11" ht="29.25" customHeight="1">
      <c r="B6" s="326" t="s">
        <v>48</v>
      </c>
      <c r="C6" s="326"/>
      <c r="D6" s="326"/>
      <c r="E6" s="326"/>
      <c r="F6" s="326"/>
      <c r="G6" s="326"/>
      <c r="H6" s="326"/>
      <c r="I6" s="326"/>
      <c r="J6" s="326"/>
      <c r="K6" s="326"/>
    </row>
    <row r="7" spans="2:15" ht="29.25" customHeight="1">
      <c r="B7" s="329" t="s">
        <v>517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30"/>
      <c r="N7" s="330"/>
      <c r="O7" s="328"/>
    </row>
    <row r="8" s="213" customFormat="1" ht="29.25" customHeight="1">
      <c r="B8" s="213" t="s">
        <v>36</v>
      </c>
    </row>
    <row r="9" ht="29.25" customHeight="1">
      <c r="B9" s="4" t="s">
        <v>81</v>
      </c>
    </row>
    <row r="10" spans="2:12" ht="29.25" customHeight="1">
      <c r="B10" s="326" t="s">
        <v>82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</row>
    <row r="11" spans="2:13" ht="29.25" customHeight="1">
      <c r="B11" s="326" t="s">
        <v>83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</row>
    <row r="12" spans="2:11" ht="29.25" customHeight="1">
      <c r="B12" s="326" t="s">
        <v>35</v>
      </c>
      <c r="C12" s="326"/>
      <c r="D12" s="326"/>
      <c r="E12" s="326"/>
      <c r="F12" s="326"/>
      <c r="G12" s="326"/>
      <c r="H12" s="326"/>
      <c r="I12" s="326"/>
      <c r="J12" s="326"/>
      <c r="K12" s="326"/>
    </row>
    <row r="13" spans="2:11" ht="29.25" customHeight="1">
      <c r="B13" s="326" t="s">
        <v>49</v>
      </c>
      <c r="C13" s="326"/>
      <c r="D13" s="326"/>
      <c r="E13" s="326"/>
      <c r="F13" s="326"/>
      <c r="G13" s="326"/>
      <c r="H13" s="326"/>
      <c r="I13" s="326"/>
      <c r="J13" s="326"/>
      <c r="K13" s="326"/>
    </row>
    <row r="14" ht="29.25" customHeight="1">
      <c r="B14" s="4" t="s">
        <v>518</v>
      </c>
    </row>
    <row r="15" ht="29.25" customHeight="1">
      <c r="B15" s="4" t="s">
        <v>50</v>
      </c>
    </row>
    <row r="16" ht="29.25" customHeight="1">
      <c r="B16" s="4" t="s">
        <v>51</v>
      </c>
    </row>
    <row r="17" ht="29.25" customHeight="1">
      <c r="B17" s="4" t="s">
        <v>52</v>
      </c>
    </row>
    <row r="18" ht="29.25" customHeight="1">
      <c r="B18" s="4" t="s">
        <v>53</v>
      </c>
    </row>
    <row r="19" ht="29.25" customHeight="1">
      <c r="B19" s="4" t="s">
        <v>519</v>
      </c>
    </row>
    <row r="20" spans="2:12" ht="29.25" customHeight="1">
      <c r="B20" s="326" t="s">
        <v>520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</row>
    <row r="21" spans="2:12" ht="29.25" customHeight="1">
      <c r="B21" s="86" t="s">
        <v>78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ht="29.25" customHeight="1">
      <c r="B22" s="4" t="s">
        <v>521</v>
      </c>
    </row>
    <row r="23" spans="2:13" ht="29.25" customHeight="1">
      <c r="B23" s="326" t="s">
        <v>79</v>
      </c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</row>
    <row r="24" ht="29.25" customHeight="1">
      <c r="B24" s="4" t="s">
        <v>53</v>
      </c>
    </row>
    <row r="25" ht="29.25" customHeight="1">
      <c r="B25" s="4" t="s">
        <v>522</v>
      </c>
    </row>
    <row r="26" ht="29.25" customHeight="1"/>
    <row r="27" ht="29.25" customHeight="1"/>
    <row r="28" ht="27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1">
    <mergeCell ref="B23:M23"/>
    <mergeCell ref="B3:N3"/>
    <mergeCell ref="B13:K13"/>
    <mergeCell ref="B12:K12"/>
    <mergeCell ref="B7:O7"/>
    <mergeCell ref="B20:L20"/>
    <mergeCell ref="A1:I1"/>
    <mergeCell ref="B5:K5"/>
    <mergeCell ref="B6:K6"/>
    <mergeCell ref="B10:L10"/>
    <mergeCell ref="B11:M11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showZeros="0" tabSelected="1" zoomScalePageLayoutView="0" workbookViewId="0" topLeftCell="A1">
      <selection activeCell="S25" sqref="S25"/>
    </sheetView>
  </sheetViews>
  <sheetFormatPr defaultColWidth="9.125" defaultRowHeight="12.75"/>
  <cols>
    <col min="1" max="1" width="3.50390625" style="1" customWidth="1"/>
    <col min="2" max="2" width="13.50390625" style="1" customWidth="1"/>
    <col min="3" max="3" width="13.50390625" style="1" hidden="1" customWidth="1"/>
    <col min="4" max="4" width="10.75390625" style="1" customWidth="1"/>
    <col min="5" max="5" width="9.25390625" style="4" customWidth="1"/>
    <col min="6" max="7" width="10.00390625" style="4" customWidth="1"/>
    <col min="8" max="8" width="14.25390625" style="4" customWidth="1"/>
    <col min="9" max="9" width="4.50390625" style="4" customWidth="1"/>
    <col min="10" max="10" width="4.50390625" style="4" hidden="1" customWidth="1"/>
    <col min="11" max="11" width="11.875" style="4" customWidth="1"/>
    <col min="12" max="12" width="11.875" style="4" hidden="1" customWidth="1"/>
    <col min="13" max="13" width="11.875" style="4" customWidth="1"/>
    <col min="14" max="14" width="11.875" style="4" hidden="1" customWidth="1"/>
    <col min="15" max="15" width="11.875" style="4" customWidth="1"/>
    <col min="16" max="16" width="11.875" style="4" hidden="1" customWidth="1"/>
    <col min="17" max="17" width="11.875" style="4" customWidth="1"/>
    <col min="18" max="18" width="11.875" style="4" hidden="1" customWidth="1"/>
    <col min="19" max="19" width="8.50390625" style="4" customWidth="1"/>
    <col min="20" max="20" width="12.75390625" style="4" customWidth="1"/>
    <col min="21" max="21" width="12.75390625" style="4" hidden="1" customWidth="1"/>
    <col min="22" max="22" width="10.875" style="4" hidden="1" customWidth="1"/>
    <col min="23" max="23" width="5.75390625" style="4" customWidth="1"/>
    <col min="24" max="24" width="9.125" style="4" customWidth="1"/>
    <col min="25" max="16384" width="9.125" style="4" customWidth="1"/>
  </cols>
  <sheetData>
    <row r="1" spans="1:23" ht="30" customHeight="1">
      <c r="A1" s="342" t="s">
        <v>14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26"/>
      <c r="V1" s="26"/>
      <c r="W1" s="26"/>
    </row>
    <row r="2" spans="1:20" ht="5.25" customHeight="1">
      <c r="A2" s="218"/>
      <c r="B2" s="218"/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1:20" ht="20.25" customHeight="1">
      <c r="A3" s="218"/>
      <c r="B3" s="218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184"/>
      <c r="S3" s="184"/>
      <c r="T3" s="184"/>
    </row>
    <row r="4" spans="1:20" ht="25.5" customHeight="1">
      <c r="A4" s="218"/>
      <c r="B4" s="183" t="s">
        <v>91</v>
      </c>
      <c r="C4" s="218"/>
      <c r="D4" s="183"/>
      <c r="E4" s="183"/>
      <c r="F4" s="183"/>
      <c r="G4" s="183"/>
      <c r="H4" s="183"/>
      <c r="I4" s="183"/>
      <c r="J4" s="183"/>
      <c r="K4" s="219"/>
      <c r="L4" s="219"/>
      <c r="M4" s="219"/>
      <c r="N4" s="219"/>
      <c r="O4" s="219"/>
      <c r="P4" s="219"/>
      <c r="Q4" s="219"/>
      <c r="R4" s="219"/>
      <c r="S4" s="219"/>
      <c r="T4" s="175"/>
    </row>
    <row r="5" spans="1:20" ht="4.5" customHeight="1">
      <c r="A5" s="218"/>
      <c r="B5" s="218"/>
      <c r="C5" s="218"/>
      <c r="D5" s="183"/>
      <c r="E5" s="220"/>
      <c r="F5" s="220"/>
      <c r="G5" s="220"/>
      <c r="H5" s="221"/>
      <c r="I5" s="221"/>
      <c r="J5" s="219"/>
      <c r="K5" s="219"/>
      <c r="L5" s="219"/>
      <c r="M5" s="219"/>
      <c r="N5" s="175"/>
      <c r="O5" s="175"/>
      <c r="P5" s="175"/>
      <c r="Q5" s="175"/>
      <c r="R5" s="219"/>
      <c r="S5" s="219"/>
      <c r="T5" s="175"/>
    </row>
    <row r="6" spans="1:23" ht="28.5" customHeight="1">
      <c r="A6" s="218"/>
      <c r="B6" s="218"/>
      <c r="C6" s="343" t="s">
        <v>15</v>
      </c>
      <c r="D6" s="344"/>
      <c r="E6" s="345" t="s">
        <v>1593</v>
      </c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7"/>
      <c r="R6" s="181"/>
      <c r="S6" s="181"/>
      <c r="T6" s="223"/>
      <c r="U6" s="25"/>
      <c r="V6" s="25" t="s">
        <v>1593</v>
      </c>
      <c r="W6" s="12"/>
    </row>
    <row r="7" spans="1:20" ht="5.25" customHeight="1">
      <c r="A7" s="218"/>
      <c r="B7" s="218"/>
      <c r="C7" s="218"/>
      <c r="D7" s="224"/>
      <c r="E7" s="221"/>
      <c r="F7" s="221"/>
      <c r="G7" s="221"/>
      <c r="H7" s="221"/>
      <c r="I7" s="224"/>
      <c r="J7" s="219"/>
      <c r="K7" s="219"/>
      <c r="L7" s="219"/>
      <c r="M7" s="171"/>
      <c r="N7" s="220"/>
      <c r="O7" s="220"/>
      <c r="P7" s="220"/>
      <c r="Q7" s="220"/>
      <c r="R7" s="220"/>
      <c r="S7" s="220"/>
      <c r="T7" s="175"/>
    </row>
    <row r="8" spans="1:24" ht="37.5" customHeight="1">
      <c r="A8" s="218"/>
      <c r="B8" s="170" t="s">
        <v>17</v>
      </c>
      <c r="C8" s="170"/>
      <c r="D8" s="348"/>
      <c r="E8" s="349"/>
      <c r="F8" s="349"/>
      <c r="G8" s="349"/>
      <c r="H8" s="349"/>
      <c r="I8" s="350"/>
      <c r="J8" s="170"/>
      <c r="K8" s="170" t="s">
        <v>16</v>
      </c>
      <c r="L8" s="207"/>
      <c r="M8" s="348"/>
      <c r="N8" s="349"/>
      <c r="O8" s="349"/>
      <c r="P8" s="349"/>
      <c r="Q8" s="349"/>
      <c r="R8" s="349"/>
      <c r="S8" s="302" t="s">
        <v>92</v>
      </c>
      <c r="T8" s="225"/>
      <c r="U8" s="24"/>
      <c r="V8" s="24"/>
      <c r="W8" s="25"/>
      <c r="X8" s="12"/>
    </row>
    <row r="9" spans="1:24" ht="18.75" customHeight="1">
      <c r="A9" s="218"/>
      <c r="B9" s="331" t="s">
        <v>18</v>
      </c>
      <c r="C9" s="331"/>
      <c r="D9" s="333" t="s">
        <v>513</v>
      </c>
      <c r="E9" s="334"/>
      <c r="F9" s="226"/>
      <c r="G9" s="226"/>
      <c r="H9" s="219"/>
      <c r="I9" s="227"/>
      <c r="J9" s="228" t="s">
        <v>24</v>
      </c>
      <c r="K9" s="229"/>
      <c r="L9" s="229"/>
      <c r="M9" s="335"/>
      <c r="N9" s="335"/>
      <c r="O9" s="335"/>
      <c r="P9" s="335"/>
      <c r="Q9" s="335"/>
      <c r="R9" s="335"/>
      <c r="S9" s="336"/>
      <c r="T9" s="230"/>
      <c r="U9" s="24"/>
      <c r="V9" s="24"/>
      <c r="W9" s="25"/>
      <c r="X9" s="12"/>
    </row>
    <row r="10" spans="1:24" ht="30" customHeight="1">
      <c r="A10" s="218"/>
      <c r="B10" s="332"/>
      <c r="C10" s="332"/>
      <c r="D10" s="445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50"/>
      <c r="T10" s="178"/>
      <c r="U10" s="27"/>
      <c r="V10" s="27"/>
      <c r="W10" s="27"/>
      <c r="X10" s="12"/>
    </row>
    <row r="11" spans="1:24" ht="36.75" customHeight="1">
      <c r="A11" s="218"/>
      <c r="B11" s="172" t="s">
        <v>23</v>
      </c>
      <c r="C11" s="172"/>
      <c r="D11" s="348"/>
      <c r="E11" s="348"/>
      <c r="F11" s="348"/>
      <c r="G11" s="348"/>
      <c r="H11" s="364" t="s">
        <v>92</v>
      </c>
      <c r="I11" s="365"/>
      <c r="J11" s="170"/>
      <c r="K11" s="170" t="s">
        <v>93</v>
      </c>
      <c r="L11" s="207"/>
      <c r="M11" s="355"/>
      <c r="N11" s="356"/>
      <c r="O11" s="356"/>
      <c r="P11" s="356"/>
      <c r="Q11" s="356"/>
      <c r="R11" s="356"/>
      <c r="S11" s="357"/>
      <c r="T11" s="231"/>
      <c r="U11" s="12"/>
      <c r="V11" s="12"/>
      <c r="W11" s="12"/>
      <c r="X11" s="12"/>
    </row>
    <row r="12" spans="1:20" s="12" customFormat="1" ht="7.5" customHeight="1">
      <c r="A12" s="178"/>
      <c r="B12" s="178"/>
      <c r="C12" s="178"/>
      <c r="D12" s="175"/>
      <c r="E12" s="176"/>
      <c r="F12" s="176"/>
      <c r="G12" s="176"/>
      <c r="H12" s="177"/>
      <c r="I12" s="177"/>
      <c r="J12" s="177"/>
      <c r="K12" s="177"/>
      <c r="L12" s="177"/>
      <c r="M12" s="177"/>
      <c r="N12" s="177"/>
      <c r="O12" s="178"/>
      <c r="P12" s="178"/>
      <c r="Q12" s="179"/>
      <c r="R12" s="179"/>
      <c r="S12" s="179"/>
      <c r="T12" s="179"/>
    </row>
    <row r="13" spans="1:20" s="8" customFormat="1" ht="21.75" customHeight="1">
      <c r="A13" s="222"/>
      <c r="B13" s="222"/>
      <c r="C13" s="222"/>
      <c r="D13" s="339" t="s">
        <v>22</v>
      </c>
      <c r="E13" s="387"/>
      <c r="F13" s="388"/>
      <c r="G13" s="389"/>
      <c r="H13" s="358" t="s">
        <v>5</v>
      </c>
      <c r="I13" s="359"/>
      <c r="J13" s="366" t="s">
        <v>6</v>
      </c>
      <c r="K13" s="351"/>
      <c r="L13" s="351"/>
      <c r="M13" s="351"/>
      <c r="N13" s="351"/>
      <c r="O13" s="367"/>
      <c r="P13" s="179"/>
      <c r="Q13" s="381"/>
      <c r="R13" s="382"/>
      <c r="S13" s="382"/>
      <c r="T13" s="181"/>
    </row>
    <row r="14" spans="1:20" s="8" customFormat="1" ht="21.75" customHeight="1">
      <c r="A14" s="222"/>
      <c r="B14" s="222"/>
      <c r="C14" s="222"/>
      <c r="D14" s="340"/>
      <c r="E14" s="366" t="s">
        <v>11</v>
      </c>
      <c r="F14" s="390"/>
      <c r="G14" s="385"/>
      <c r="H14" s="352"/>
      <c r="I14" s="370"/>
      <c r="J14" s="353"/>
      <c r="K14" s="354"/>
      <c r="L14" s="354"/>
      <c r="M14" s="354"/>
      <c r="N14" s="182"/>
      <c r="O14" s="216" t="s">
        <v>10</v>
      </c>
      <c r="P14" s="179"/>
      <c r="Q14" s="313"/>
      <c r="R14" s="175"/>
      <c r="S14" s="25"/>
      <c r="T14" s="183"/>
    </row>
    <row r="15" spans="1:20" s="8" customFormat="1" ht="21.75" customHeight="1">
      <c r="A15" s="222"/>
      <c r="B15" s="222"/>
      <c r="C15" s="222"/>
      <c r="D15" s="340"/>
      <c r="E15" s="366" t="s">
        <v>13</v>
      </c>
      <c r="F15" s="390"/>
      <c r="G15" s="385"/>
      <c r="H15" s="352"/>
      <c r="I15" s="370"/>
      <c r="J15" s="353"/>
      <c r="K15" s="354"/>
      <c r="L15" s="354"/>
      <c r="M15" s="354"/>
      <c r="N15" s="182"/>
      <c r="O15" s="216" t="s">
        <v>10</v>
      </c>
      <c r="P15" s="179"/>
      <c r="Q15" s="381"/>
      <c r="R15" s="382"/>
      <c r="S15" s="382"/>
      <c r="T15" s="183"/>
    </row>
    <row r="16" spans="1:20" s="8" customFormat="1" ht="21.75" customHeight="1" hidden="1">
      <c r="A16" s="222"/>
      <c r="B16" s="222"/>
      <c r="C16" s="222"/>
      <c r="D16" s="340"/>
      <c r="E16" s="180" t="s">
        <v>1</v>
      </c>
      <c r="F16" s="180"/>
      <c r="G16" s="182"/>
      <c r="H16" s="351"/>
      <c r="I16" s="352"/>
      <c r="J16" s="353"/>
      <c r="K16" s="354"/>
      <c r="L16" s="354"/>
      <c r="M16" s="354"/>
      <c r="N16" s="182"/>
      <c r="O16" s="216" t="s">
        <v>10</v>
      </c>
      <c r="P16" s="179"/>
      <c r="Q16" s="337"/>
      <c r="R16" s="338"/>
      <c r="S16" s="314"/>
      <c r="T16" s="183"/>
    </row>
    <row r="17" spans="1:20" s="8" customFormat="1" ht="21.75" customHeight="1">
      <c r="A17" s="222"/>
      <c r="B17" s="222"/>
      <c r="C17" s="222"/>
      <c r="D17" s="341"/>
      <c r="E17" s="391" t="s">
        <v>20</v>
      </c>
      <c r="F17" s="392"/>
      <c r="G17" s="393"/>
      <c r="H17" s="375"/>
      <c r="I17" s="376"/>
      <c r="J17" s="353">
        <f>SUM(J14:M16)</f>
        <v>0</v>
      </c>
      <c r="K17" s="354"/>
      <c r="L17" s="354"/>
      <c r="M17" s="354"/>
      <c r="N17" s="182"/>
      <c r="O17" s="216" t="s">
        <v>10</v>
      </c>
      <c r="P17" s="179"/>
      <c r="Q17" s="315"/>
      <c r="R17" s="304"/>
      <c r="S17" s="25"/>
      <c r="T17" s="183"/>
    </row>
    <row r="18" spans="1:19" s="8" customFormat="1" ht="21" customHeight="1">
      <c r="A18" s="7"/>
      <c r="B18" s="7"/>
      <c r="C18" s="7"/>
      <c r="D18" s="3"/>
      <c r="E18" s="383" t="s">
        <v>1557</v>
      </c>
      <c r="F18" s="384"/>
      <c r="G18" s="385"/>
      <c r="H18" s="319"/>
      <c r="I18" s="311" t="s">
        <v>933</v>
      </c>
      <c r="J18" s="2"/>
      <c r="K18" s="386">
        <f>H18*300</f>
        <v>0</v>
      </c>
      <c r="L18" s="384"/>
      <c r="M18" s="384"/>
      <c r="N18" s="6"/>
      <c r="O18" s="312" t="s">
        <v>10</v>
      </c>
      <c r="P18" s="6"/>
      <c r="Q18" s="6"/>
      <c r="R18" s="6"/>
      <c r="S18" s="6"/>
    </row>
    <row r="19" spans="5:18" s="18" customFormat="1" ht="11.25" customHeight="1">
      <c r="E19" s="21"/>
      <c r="K19" s="22"/>
      <c r="L19" s="22"/>
      <c r="M19" s="23"/>
      <c r="N19" s="23"/>
      <c r="O19" s="23"/>
      <c r="P19" s="23"/>
      <c r="Q19" s="23"/>
      <c r="R19" s="23"/>
    </row>
    <row r="20" spans="1:19" s="20" customFormat="1" ht="15" customHeight="1" thickBot="1">
      <c r="A20" s="17"/>
      <c r="B20" s="17"/>
      <c r="C20" s="17"/>
      <c r="D20" s="58" t="s">
        <v>46</v>
      </c>
      <c r="E20" s="18" t="s">
        <v>8</v>
      </c>
      <c r="F20" s="18" t="s">
        <v>9</v>
      </c>
      <c r="G20" s="18"/>
      <c r="H20" s="18" t="s">
        <v>8</v>
      </c>
      <c r="I20" s="18"/>
      <c r="J20" s="18"/>
      <c r="K20" s="49" t="s">
        <v>57</v>
      </c>
      <c r="L20" s="49"/>
      <c r="M20" s="18" t="s">
        <v>8</v>
      </c>
      <c r="N20" s="18"/>
      <c r="O20" s="49" t="s">
        <v>57</v>
      </c>
      <c r="P20" s="49"/>
      <c r="Q20" s="18" t="s">
        <v>8</v>
      </c>
      <c r="R20" s="18"/>
      <c r="S20" s="18"/>
    </row>
    <row r="21" spans="1:22" s="5" customFormat="1" ht="32.25" customHeight="1" thickBot="1">
      <c r="A21" s="10"/>
      <c r="B21" s="60" t="s">
        <v>30</v>
      </c>
      <c r="C21" s="14"/>
      <c r="D21" s="59" t="s">
        <v>47</v>
      </c>
      <c r="E21" s="64" t="s">
        <v>54</v>
      </c>
      <c r="F21" s="368" t="s">
        <v>0</v>
      </c>
      <c r="G21" s="369"/>
      <c r="H21" s="13" t="s">
        <v>66</v>
      </c>
      <c r="I21" s="50" t="s">
        <v>2</v>
      </c>
      <c r="J21" s="136"/>
      <c r="K21" s="28" t="s">
        <v>3</v>
      </c>
      <c r="L21" s="208"/>
      <c r="M21" s="14" t="s">
        <v>19</v>
      </c>
      <c r="N21" s="14" t="s">
        <v>29</v>
      </c>
      <c r="O21" s="28" t="s">
        <v>4</v>
      </c>
      <c r="P21" s="14"/>
      <c r="Q21" s="14" t="s">
        <v>19</v>
      </c>
      <c r="R21" s="14"/>
      <c r="S21" s="316" t="s">
        <v>55</v>
      </c>
      <c r="U21" s="5" t="s">
        <v>25</v>
      </c>
      <c r="V21" s="167" t="s">
        <v>26</v>
      </c>
    </row>
    <row r="22" spans="1:22" s="5" customFormat="1" ht="15.75" customHeight="1">
      <c r="A22" s="379" t="s">
        <v>7</v>
      </c>
      <c r="B22" s="362" t="s">
        <v>1304</v>
      </c>
      <c r="C22" s="134"/>
      <c r="D22" s="362">
        <f>IF(B22="","",VLOOKUP(B22,Sheet1!$A$1:$B$650,2,FALSE))</f>
        <v>385130</v>
      </c>
      <c r="E22" s="362">
        <v>1495</v>
      </c>
      <c r="F22" s="377" t="s">
        <v>1036</v>
      </c>
      <c r="G22" s="371" t="s">
        <v>1037</v>
      </c>
      <c r="H22" s="373" t="s">
        <v>1038</v>
      </c>
      <c r="I22" s="362">
        <v>2</v>
      </c>
      <c r="J22" s="362"/>
      <c r="K22" s="362" t="s">
        <v>510</v>
      </c>
      <c r="L22" s="362"/>
      <c r="M22" s="362" t="s">
        <v>62</v>
      </c>
      <c r="N22" s="362" t="e">
        <f>VLOOKUP(K22,$U$21:$V$30,2,FALSE)</f>
        <v>#N/A</v>
      </c>
      <c r="O22" s="362" t="s">
        <v>1582</v>
      </c>
      <c r="P22" s="362"/>
      <c r="Q22" s="362" t="s">
        <v>63</v>
      </c>
      <c r="R22" s="362" t="e">
        <f>VLOOKUP(O22,$U$21:$V$30,2,FALSE)</f>
        <v>#N/A</v>
      </c>
      <c r="S22" s="360" t="s">
        <v>56</v>
      </c>
      <c r="T22" s="45"/>
      <c r="U22" s="45" t="s">
        <v>1558</v>
      </c>
      <c r="V22" s="47" t="s">
        <v>1559</v>
      </c>
    </row>
    <row r="23" spans="1:22" ht="15.75" customHeight="1">
      <c r="A23" s="380"/>
      <c r="B23" s="363"/>
      <c r="C23" s="135">
        <v>1</v>
      </c>
      <c r="D23" s="363">
        <f>IF(B23="","",VLOOKUP(B23,Sheet1!$B$1:$B$465,3,FALSE))</f>
      </c>
      <c r="E23" s="363"/>
      <c r="F23" s="378"/>
      <c r="G23" s="372"/>
      <c r="H23" s="374"/>
      <c r="I23" s="363"/>
      <c r="J23" s="363"/>
      <c r="K23" s="363"/>
      <c r="L23" s="363"/>
      <c r="M23" s="363"/>
      <c r="N23" s="363" t="e">
        <f aca="true" t="shared" si="0" ref="N23:N50">VLOOKUP(K23,$U$21:$V$42,2,FALSE)</f>
        <v>#N/A</v>
      </c>
      <c r="O23" s="363"/>
      <c r="P23" s="363"/>
      <c r="Q23" s="363"/>
      <c r="R23" s="363" t="e">
        <f>VLOOKUP(O23,$U$21:$V$41,2,FALSE)</f>
        <v>#N/A</v>
      </c>
      <c r="S23" s="361"/>
      <c r="U23" s="4" t="s">
        <v>1560</v>
      </c>
      <c r="V23" s="48" t="s">
        <v>1561</v>
      </c>
    </row>
    <row r="24" spans="1:22" ht="30.75" customHeight="1">
      <c r="A24" s="69">
        <v>1</v>
      </c>
      <c r="B24" s="119"/>
      <c r="C24" s="135">
        <v>1</v>
      </c>
      <c r="D24" s="158">
        <f>IF(B24="","",VLOOKUP(B24,Sheet1!$A$2:$B$649,2,FALSE))</f>
      </c>
      <c r="E24" s="123"/>
      <c r="F24" s="120"/>
      <c r="G24" s="120"/>
      <c r="H24" s="120"/>
      <c r="I24" s="121"/>
      <c r="J24" s="137"/>
      <c r="K24" s="124"/>
      <c r="L24" s="209"/>
      <c r="M24" s="125"/>
      <c r="N24" s="67" t="e">
        <f t="shared" si="0"/>
        <v>#N/A</v>
      </c>
      <c r="O24" s="124"/>
      <c r="P24" s="209"/>
      <c r="Q24" s="125"/>
      <c r="R24" s="67" t="e">
        <f>VLOOKUP(O24,$U$21:$V$42,2,FALSE)</f>
        <v>#N/A</v>
      </c>
      <c r="S24" s="317"/>
      <c r="U24" s="4" t="s">
        <v>1562</v>
      </c>
      <c r="V24" s="48" t="s">
        <v>1563</v>
      </c>
    </row>
    <row r="25" spans="1:22" ht="30.75" customHeight="1">
      <c r="A25" s="69">
        <v>2</v>
      </c>
      <c r="B25" s="119"/>
      <c r="C25" s="135">
        <v>1</v>
      </c>
      <c r="D25" s="158">
        <f>IF(B25="","",VLOOKUP(B25,Sheet1!$A$2:$B$649,2,FALSE))</f>
      </c>
      <c r="E25" s="123"/>
      <c r="F25" s="120"/>
      <c r="G25" s="120"/>
      <c r="H25" s="120"/>
      <c r="I25" s="121"/>
      <c r="J25" s="137"/>
      <c r="K25" s="124"/>
      <c r="L25" s="209"/>
      <c r="M25" s="125"/>
      <c r="N25" s="67" t="e">
        <f t="shared" si="0"/>
        <v>#N/A</v>
      </c>
      <c r="O25" s="124"/>
      <c r="P25" s="209"/>
      <c r="Q25" s="125"/>
      <c r="R25" s="67" t="e">
        <f aca="true" t="shared" si="1" ref="R25:R50">VLOOKUP(O25,$U$21:$V$41,2,FALSE)</f>
        <v>#N/A</v>
      </c>
      <c r="S25" s="317"/>
      <c r="U25" s="4" t="s">
        <v>1564</v>
      </c>
      <c r="V25" s="48" t="s">
        <v>1565</v>
      </c>
    </row>
    <row r="26" spans="1:22" ht="30.75" customHeight="1">
      <c r="A26" s="69">
        <v>3</v>
      </c>
      <c r="B26" s="119"/>
      <c r="C26" s="135">
        <v>1</v>
      </c>
      <c r="D26" s="158">
        <f>IF(B26="","",VLOOKUP(B26,Sheet1!$A$2:$B$649,2,FALSE))</f>
      </c>
      <c r="E26" s="123"/>
      <c r="F26" s="120"/>
      <c r="G26" s="120"/>
      <c r="H26" s="120"/>
      <c r="I26" s="121"/>
      <c r="J26" s="137"/>
      <c r="K26" s="124"/>
      <c r="L26" s="209"/>
      <c r="M26" s="125"/>
      <c r="N26" s="67" t="e">
        <f t="shared" si="0"/>
        <v>#N/A</v>
      </c>
      <c r="O26" s="124"/>
      <c r="P26" s="209"/>
      <c r="Q26" s="125"/>
      <c r="R26" s="67" t="e">
        <f t="shared" si="1"/>
        <v>#N/A</v>
      </c>
      <c r="S26" s="317"/>
      <c r="U26" s="4" t="s">
        <v>1566</v>
      </c>
      <c r="V26" s="48" t="s">
        <v>1567</v>
      </c>
    </row>
    <row r="27" spans="1:22" ht="30.75" customHeight="1">
      <c r="A27" s="69">
        <v>4</v>
      </c>
      <c r="B27" s="119"/>
      <c r="C27" s="135">
        <v>1</v>
      </c>
      <c r="D27" s="158">
        <f>IF(B27="","",VLOOKUP(B27,Sheet1!$A$2:$B$649,2,FALSE))</f>
      </c>
      <c r="E27" s="123"/>
      <c r="F27" s="120"/>
      <c r="G27" s="120"/>
      <c r="H27" s="120"/>
      <c r="I27" s="121"/>
      <c r="J27" s="137"/>
      <c r="K27" s="124"/>
      <c r="L27" s="209"/>
      <c r="M27" s="125"/>
      <c r="N27" s="67" t="e">
        <f t="shared" si="0"/>
        <v>#N/A</v>
      </c>
      <c r="O27" s="124"/>
      <c r="P27" s="209"/>
      <c r="Q27" s="125"/>
      <c r="R27" s="67" t="e">
        <f t="shared" si="1"/>
        <v>#N/A</v>
      </c>
      <c r="S27" s="317"/>
      <c r="U27" s="4" t="s">
        <v>1568</v>
      </c>
      <c r="V27" s="48" t="s">
        <v>1569</v>
      </c>
    </row>
    <row r="28" spans="1:22" ht="30.75" customHeight="1">
      <c r="A28" s="69">
        <v>5</v>
      </c>
      <c r="B28" s="122"/>
      <c r="C28" s="135">
        <v>1</v>
      </c>
      <c r="D28" s="158">
        <f>IF(B28="","",VLOOKUP(B28,Sheet1!$A$2:$B$649,2,FALSE))</f>
      </c>
      <c r="E28" s="123"/>
      <c r="F28" s="120"/>
      <c r="G28" s="120"/>
      <c r="H28" s="120"/>
      <c r="I28" s="121"/>
      <c r="J28" s="137"/>
      <c r="K28" s="124"/>
      <c r="L28" s="209"/>
      <c r="M28" s="125"/>
      <c r="N28" s="67" t="e">
        <f t="shared" si="0"/>
        <v>#N/A</v>
      </c>
      <c r="O28" s="124"/>
      <c r="P28" s="209"/>
      <c r="Q28" s="125"/>
      <c r="R28" s="67" t="e">
        <f t="shared" si="1"/>
        <v>#N/A</v>
      </c>
      <c r="S28" s="317"/>
      <c r="U28" s="4" t="s">
        <v>1570</v>
      </c>
      <c r="V28" s="48" t="s">
        <v>1571</v>
      </c>
    </row>
    <row r="29" spans="1:22" ht="30.75" customHeight="1">
      <c r="A29" s="69">
        <v>6</v>
      </c>
      <c r="B29" s="122"/>
      <c r="C29" s="135">
        <v>1</v>
      </c>
      <c r="D29" s="158">
        <f>IF(B29="","",VLOOKUP(B29,Sheet1!$A$2:$B$649,2,FALSE))</f>
      </c>
      <c r="E29" s="123"/>
      <c r="F29" s="120"/>
      <c r="G29" s="120"/>
      <c r="H29" s="120"/>
      <c r="I29" s="121"/>
      <c r="J29" s="137"/>
      <c r="K29" s="124"/>
      <c r="L29" s="209"/>
      <c r="M29" s="125"/>
      <c r="N29" s="67" t="e">
        <f t="shared" si="0"/>
        <v>#N/A</v>
      </c>
      <c r="O29" s="124"/>
      <c r="P29" s="209"/>
      <c r="Q29" s="125"/>
      <c r="R29" s="67" t="e">
        <f t="shared" si="1"/>
        <v>#N/A</v>
      </c>
      <c r="S29" s="317"/>
      <c r="U29" s="4" t="s">
        <v>1572</v>
      </c>
      <c r="V29" s="48" t="s">
        <v>1573</v>
      </c>
    </row>
    <row r="30" spans="1:22" ht="30.75" customHeight="1">
      <c r="A30" s="69">
        <v>7</v>
      </c>
      <c r="B30" s="122"/>
      <c r="C30" s="135">
        <v>1</v>
      </c>
      <c r="D30" s="158">
        <f>IF(B30="","",VLOOKUP(B30,Sheet1!$A$2:$B$649,2,FALSE))</f>
      </c>
      <c r="E30" s="123"/>
      <c r="F30" s="120"/>
      <c r="G30" s="120"/>
      <c r="H30" s="120"/>
      <c r="I30" s="121"/>
      <c r="J30" s="137"/>
      <c r="K30" s="124"/>
      <c r="L30" s="209"/>
      <c r="M30" s="125"/>
      <c r="N30" s="67" t="e">
        <f t="shared" si="0"/>
        <v>#N/A</v>
      </c>
      <c r="O30" s="124"/>
      <c r="P30" s="209"/>
      <c r="Q30" s="125"/>
      <c r="R30" s="67" t="e">
        <f t="shared" si="1"/>
        <v>#N/A</v>
      </c>
      <c r="S30" s="317"/>
      <c r="U30" s="46" t="s">
        <v>1574</v>
      </c>
      <c r="V30" s="48" t="s">
        <v>1575</v>
      </c>
    </row>
    <row r="31" spans="1:22" ht="30.75" customHeight="1">
      <c r="A31" s="69">
        <v>8</v>
      </c>
      <c r="B31" s="122"/>
      <c r="C31" s="135">
        <v>1</v>
      </c>
      <c r="D31" s="158">
        <f>IF(B31="","",VLOOKUP(B31,Sheet1!$A$2:$B$649,2,FALSE))</f>
      </c>
      <c r="E31" s="123"/>
      <c r="F31" s="120"/>
      <c r="G31" s="120"/>
      <c r="H31" s="120"/>
      <c r="I31" s="121"/>
      <c r="J31" s="137"/>
      <c r="K31" s="124"/>
      <c r="L31" s="209"/>
      <c r="M31" s="125"/>
      <c r="N31" s="67" t="e">
        <f t="shared" si="0"/>
        <v>#N/A</v>
      </c>
      <c r="O31" s="124"/>
      <c r="P31" s="209"/>
      <c r="Q31" s="125"/>
      <c r="R31" s="67" t="e">
        <f t="shared" si="1"/>
        <v>#N/A</v>
      </c>
      <c r="S31" s="317"/>
      <c r="U31" s="4" t="s">
        <v>1576</v>
      </c>
      <c r="V31" s="46" t="s">
        <v>1577</v>
      </c>
    </row>
    <row r="32" spans="1:22" ht="30.75" customHeight="1">
      <c r="A32" s="69">
        <v>9</v>
      </c>
      <c r="B32" s="122"/>
      <c r="C32" s="135">
        <v>1</v>
      </c>
      <c r="D32" s="158">
        <f>IF(B32="","",VLOOKUP(B32,Sheet1!$A$2:$B$649,2,FALSE))</f>
      </c>
      <c r="E32" s="123"/>
      <c r="F32" s="120"/>
      <c r="G32" s="120"/>
      <c r="H32" s="120"/>
      <c r="I32" s="121"/>
      <c r="J32" s="137"/>
      <c r="K32" s="124"/>
      <c r="L32" s="209"/>
      <c r="M32" s="125"/>
      <c r="N32" s="67" t="e">
        <f t="shared" si="0"/>
        <v>#N/A</v>
      </c>
      <c r="O32" s="124"/>
      <c r="P32" s="209"/>
      <c r="Q32" s="125"/>
      <c r="R32" s="67" t="e">
        <f t="shared" si="1"/>
        <v>#N/A</v>
      </c>
      <c r="S32" s="317"/>
      <c r="U32" s="4" t="s">
        <v>1578</v>
      </c>
      <c r="V32" s="46" t="s">
        <v>1579</v>
      </c>
    </row>
    <row r="33" spans="1:22" ht="30.75" customHeight="1">
      <c r="A33" s="69">
        <v>10</v>
      </c>
      <c r="B33" s="122"/>
      <c r="C33" s="135">
        <v>1</v>
      </c>
      <c r="D33" s="158">
        <f>IF(B33="","",VLOOKUP(B33,Sheet1!$A$2:$B$649,2,FALSE))</f>
      </c>
      <c r="E33" s="123"/>
      <c r="F33" s="120"/>
      <c r="G33" s="120"/>
      <c r="H33" s="120"/>
      <c r="I33" s="121"/>
      <c r="J33" s="137"/>
      <c r="K33" s="124"/>
      <c r="L33" s="209"/>
      <c r="M33" s="125"/>
      <c r="N33" s="67" t="e">
        <f t="shared" si="0"/>
        <v>#N/A</v>
      </c>
      <c r="O33" s="124"/>
      <c r="P33" s="209"/>
      <c r="Q33" s="125"/>
      <c r="R33" s="67" t="e">
        <f t="shared" si="1"/>
        <v>#N/A</v>
      </c>
      <c r="S33" s="317"/>
      <c r="U33" s="4" t="s">
        <v>1580</v>
      </c>
      <c r="V33" s="46" t="s">
        <v>1581</v>
      </c>
    </row>
    <row r="34" spans="1:22" ht="30.75" customHeight="1">
      <c r="A34" s="69">
        <v>11</v>
      </c>
      <c r="B34" s="122"/>
      <c r="C34" s="135">
        <v>1</v>
      </c>
      <c r="D34" s="158">
        <f>IF(B34="","",VLOOKUP(B34,Sheet1!$A$2:$B$649,2,FALSE))</f>
      </c>
      <c r="E34" s="123"/>
      <c r="F34" s="120"/>
      <c r="G34" s="120"/>
      <c r="H34" s="120"/>
      <c r="I34" s="121"/>
      <c r="J34" s="137"/>
      <c r="K34" s="124"/>
      <c r="L34" s="209"/>
      <c r="M34" s="125"/>
      <c r="N34" s="67" t="e">
        <f t="shared" si="0"/>
        <v>#N/A</v>
      </c>
      <c r="O34" s="124"/>
      <c r="P34" s="209"/>
      <c r="Q34" s="126"/>
      <c r="R34" s="67" t="e">
        <f t="shared" si="1"/>
        <v>#N/A</v>
      </c>
      <c r="S34" s="317"/>
      <c r="U34" s="4" t="s">
        <v>1587</v>
      </c>
      <c r="V34" s="46" t="s">
        <v>1589</v>
      </c>
    </row>
    <row r="35" spans="1:22" ht="30.75" customHeight="1">
      <c r="A35" s="69">
        <v>12</v>
      </c>
      <c r="B35" s="122"/>
      <c r="C35" s="135">
        <v>1</v>
      </c>
      <c r="D35" s="158">
        <f>IF(B35="","",VLOOKUP(B35,Sheet1!$A$2:$B$649,2,FALSE))</f>
      </c>
      <c r="E35" s="123"/>
      <c r="F35" s="120"/>
      <c r="G35" s="120"/>
      <c r="H35" s="120"/>
      <c r="I35" s="121"/>
      <c r="J35" s="137"/>
      <c r="K35" s="124"/>
      <c r="L35" s="209"/>
      <c r="M35" s="125"/>
      <c r="N35" s="67" t="e">
        <f t="shared" si="0"/>
        <v>#N/A</v>
      </c>
      <c r="O35" s="124"/>
      <c r="P35" s="209"/>
      <c r="Q35" s="126"/>
      <c r="R35" s="67" t="e">
        <f t="shared" si="1"/>
        <v>#N/A</v>
      </c>
      <c r="S35" s="317"/>
      <c r="U35" s="4" t="s">
        <v>1582</v>
      </c>
      <c r="V35" s="46" t="s">
        <v>1583</v>
      </c>
    </row>
    <row r="36" spans="1:25" ht="30.75" customHeight="1">
      <c r="A36" s="69">
        <v>13</v>
      </c>
      <c r="B36" s="122"/>
      <c r="C36" s="135">
        <v>1</v>
      </c>
      <c r="D36" s="158">
        <f>IF(B36="","",VLOOKUP(B36,Sheet1!$A$2:$B$649,2,FALSE))</f>
      </c>
      <c r="E36" s="123"/>
      <c r="F36" s="120"/>
      <c r="G36" s="120"/>
      <c r="H36" s="120"/>
      <c r="I36" s="121"/>
      <c r="J36" s="137"/>
      <c r="K36" s="124"/>
      <c r="L36" s="209"/>
      <c r="M36" s="125"/>
      <c r="N36" s="67" t="e">
        <f t="shared" si="0"/>
        <v>#N/A</v>
      </c>
      <c r="O36" s="124"/>
      <c r="P36" s="209"/>
      <c r="Q36" s="125"/>
      <c r="R36" s="67" t="e">
        <f t="shared" si="1"/>
        <v>#N/A</v>
      </c>
      <c r="S36" s="317"/>
      <c r="U36" s="4" t="s">
        <v>1590</v>
      </c>
      <c r="V36" s="46" t="s">
        <v>1591</v>
      </c>
      <c r="Y36" s="48"/>
    </row>
    <row r="37" spans="1:25" ht="30.75" customHeight="1">
      <c r="A37" s="69">
        <v>14</v>
      </c>
      <c r="B37" s="122"/>
      <c r="C37" s="135">
        <v>1</v>
      </c>
      <c r="D37" s="158">
        <f>IF(B37="","",VLOOKUP(B37,Sheet1!$A$2:$B$649,2,FALSE))</f>
      </c>
      <c r="E37" s="123"/>
      <c r="F37" s="120"/>
      <c r="G37" s="120"/>
      <c r="H37" s="120"/>
      <c r="I37" s="121"/>
      <c r="J37" s="137"/>
      <c r="K37" s="124"/>
      <c r="L37" s="209"/>
      <c r="M37" s="125"/>
      <c r="N37" s="67" t="e">
        <f t="shared" si="0"/>
        <v>#N/A</v>
      </c>
      <c r="O37" s="124"/>
      <c r="P37" s="209"/>
      <c r="Q37" s="126"/>
      <c r="R37" s="67" t="e">
        <f t="shared" si="1"/>
        <v>#N/A</v>
      </c>
      <c r="S37" s="317"/>
      <c r="V37" s="46"/>
      <c r="Y37" s="48"/>
    </row>
    <row r="38" spans="1:25" ht="30.75" customHeight="1">
      <c r="A38" s="69">
        <v>15</v>
      </c>
      <c r="B38" s="122"/>
      <c r="C38" s="135">
        <v>1</v>
      </c>
      <c r="D38" s="158">
        <f>IF(B38="","",VLOOKUP(B38,Sheet1!$A$2:$B$649,2,FALSE))</f>
      </c>
      <c r="E38" s="123"/>
      <c r="F38" s="120"/>
      <c r="G38" s="120"/>
      <c r="H38" s="120"/>
      <c r="I38" s="121"/>
      <c r="J38" s="137"/>
      <c r="K38" s="124"/>
      <c r="L38" s="209"/>
      <c r="M38" s="125"/>
      <c r="N38" s="67" t="e">
        <f t="shared" si="0"/>
        <v>#N/A</v>
      </c>
      <c r="O38" s="124"/>
      <c r="P38" s="209"/>
      <c r="Q38" s="125"/>
      <c r="R38" s="67" t="e">
        <f t="shared" si="1"/>
        <v>#N/A</v>
      </c>
      <c r="S38" s="317"/>
      <c r="V38" s="46"/>
      <c r="X38" s="46"/>
      <c r="Y38" s="48"/>
    </row>
    <row r="39" spans="1:22" ht="30.75" customHeight="1">
      <c r="A39" s="69">
        <v>16</v>
      </c>
      <c r="B39" s="122"/>
      <c r="C39" s="135">
        <v>1</v>
      </c>
      <c r="D39" s="158">
        <f>IF(B39="","",VLOOKUP(B39,Sheet1!$A$2:$B$649,2,FALSE))</f>
      </c>
      <c r="E39" s="123"/>
      <c r="F39" s="120"/>
      <c r="G39" s="120"/>
      <c r="H39" s="120"/>
      <c r="I39" s="121"/>
      <c r="J39" s="137"/>
      <c r="K39" s="124"/>
      <c r="L39" s="209"/>
      <c r="M39" s="125"/>
      <c r="N39" s="67" t="e">
        <f t="shared" si="0"/>
        <v>#N/A</v>
      </c>
      <c r="O39" s="124"/>
      <c r="P39" s="209"/>
      <c r="Q39" s="125"/>
      <c r="R39" s="67" t="e">
        <f t="shared" si="1"/>
        <v>#N/A</v>
      </c>
      <c r="S39" s="317"/>
      <c r="V39" s="46"/>
    </row>
    <row r="40" spans="1:22" ht="30.75" customHeight="1">
      <c r="A40" s="69">
        <v>17</v>
      </c>
      <c r="B40" s="122"/>
      <c r="C40" s="135">
        <v>1</v>
      </c>
      <c r="D40" s="158">
        <f>IF(B40="","",VLOOKUP(B40,Sheet1!$A$2:$B$649,2,FALSE))</f>
      </c>
      <c r="E40" s="123"/>
      <c r="F40" s="120"/>
      <c r="G40" s="120"/>
      <c r="H40" s="120"/>
      <c r="I40" s="121"/>
      <c r="J40" s="137"/>
      <c r="K40" s="124"/>
      <c r="L40" s="209"/>
      <c r="M40" s="125"/>
      <c r="N40" s="67" t="e">
        <f t="shared" si="0"/>
        <v>#N/A</v>
      </c>
      <c r="O40" s="124"/>
      <c r="P40" s="209"/>
      <c r="Q40" s="126"/>
      <c r="R40" s="67" t="e">
        <f t="shared" si="1"/>
        <v>#N/A</v>
      </c>
      <c r="S40" s="317"/>
      <c r="V40" s="46"/>
    </row>
    <row r="41" spans="1:22" ht="30.75" customHeight="1">
      <c r="A41" s="69">
        <v>18</v>
      </c>
      <c r="B41" s="127"/>
      <c r="C41" s="135">
        <v>1</v>
      </c>
      <c r="D41" s="158">
        <f>IF(B41="","",VLOOKUP(B41,Sheet1!$A$2:$B$649,2,FALSE))</f>
      </c>
      <c r="E41" s="123"/>
      <c r="F41" s="128"/>
      <c r="G41" s="128"/>
      <c r="H41" s="120"/>
      <c r="I41" s="121"/>
      <c r="J41" s="137"/>
      <c r="K41" s="124"/>
      <c r="L41" s="209"/>
      <c r="M41" s="126"/>
      <c r="N41" s="67" t="e">
        <f t="shared" si="0"/>
        <v>#N/A</v>
      </c>
      <c r="O41" s="124"/>
      <c r="P41" s="209"/>
      <c r="Q41" s="126"/>
      <c r="R41" s="67" t="e">
        <f t="shared" si="1"/>
        <v>#N/A</v>
      </c>
      <c r="S41" s="317"/>
      <c r="V41" s="46"/>
    </row>
    <row r="42" spans="1:22" ht="30.75" customHeight="1">
      <c r="A42" s="69">
        <v>19</v>
      </c>
      <c r="B42" s="127"/>
      <c r="C42" s="135">
        <v>1</v>
      </c>
      <c r="D42" s="158">
        <f>IF(B42="","",VLOOKUP(B42,Sheet1!$A$2:$B$649,2,FALSE))</f>
      </c>
      <c r="E42" s="123"/>
      <c r="F42" s="128"/>
      <c r="G42" s="128"/>
      <c r="H42" s="120"/>
      <c r="I42" s="121"/>
      <c r="J42" s="137"/>
      <c r="K42" s="124"/>
      <c r="L42" s="209"/>
      <c r="M42" s="126"/>
      <c r="N42" s="67" t="e">
        <f t="shared" si="0"/>
        <v>#N/A</v>
      </c>
      <c r="O42" s="124"/>
      <c r="P42" s="209"/>
      <c r="Q42" s="126"/>
      <c r="R42" s="67" t="e">
        <f t="shared" si="1"/>
        <v>#N/A</v>
      </c>
      <c r="S42" s="317"/>
      <c r="V42" s="46"/>
    </row>
    <row r="43" spans="1:19" ht="30.75" customHeight="1">
      <c r="A43" s="69">
        <v>20</v>
      </c>
      <c r="B43" s="127"/>
      <c r="C43" s="135">
        <v>1</v>
      </c>
      <c r="D43" s="158">
        <f>IF(B43="","",VLOOKUP(B43,Sheet1!$A$2:$B$649,2,FALSE))</f>
      </c>
      <c r="E43" s="123"/>
      <c r="F43" s="128"/>
      <c r="G43" s="128"/>
      <c r="H43" s="120"/>
      <c r="I43" s="121"/>
      <c r="J43" s="137"/>
      <c r="K43" s="124"/>
      <c r="L43" s="209"/>
      <c r="M43" s="126"/>
      <c r="N43" s="67" t="e">
        <f t="shared" si="0"/>
        <v>#N/A</v>
      </c>
      <c r="O43" s="124"/>
      <c r="P43" s="209"/>
      <c r="Q43" s="126"/>
      <c r="R43" s="67" t="e">
        <f t="shared" si="1"/>
        <v>#N/A</v>
      </c>
      <c r="S43" s="317"/>
    </row>
    <row r="44" spans="1:19" ht="30.75" customHeight="1">
      <c r="A44" s="69">
        <v>21</v>
      </c>
      <c r="B44" s="127"/>
      <c r="C44" s="135">
        <v>1</v>
      </c>
      <c r="D44" s="158">
        <f>IF(B44="","",VLOOKUP(B44,Sheet1!$A$2:$B$649,2,FALSE))</f>
      </c>
      <c r="E44" s="123"/>
      <c r="F44" s="128"/>
      <c r="G44" s="128"/>
      <c r="H44" s="120"/>
      <c r="I44" s="121"/>
      <c r="J44" s="137"/>
      <c r="K44" s="124"/>
      <c r="L44" s="209"/>
      <c r="M44" s="126"/>
      <c r="N44" s="67" t="e">
        <f t="shared" si="0"/>
        <v>#N/A</v>
      </c>
      <c r="O44" s="124"/>
      <c r="P44" s="209"/>
      <c r="Q44" s="126"/>
      <c r="R44" s="67" t="e">
        <f t="shared" si="1"/>
        <v>#N/A</v>
      </c>
      <c r="S44" s="317"/>
    </row>
    <row r="45" spans="1:19" ht="30.75" customHeight="1">
      <c r="A45" s="69">
        <v>22</v>
      </c>
      <c r="B45" s="127"/>
      <c r="C45" s="135">
        <v>1</v>
      </c>
      <c r="D45" s="158">
        <f>IF(B45="","",VLOOKUP(B45,Sheet1!$A$2:$B$649,2,FALSE))</f>
      </c>
      <c r="E45" s="123"/>
      <c r="F45" s="128"/>
      <c r="G45" s="128"/>
      <c r="H45" s="120"/>
      <c r="I45" s="121"/>
      <c r="J45" s="137"/>
      <c r="K45" s="124"/>
      <c r="L45" s="209"/>
      <c r="M45" s="126"/>
      <c r="N45" s="67" t="e">
        <f t="shared" si="0"/>
        <v>#N/A</v>
      </c>
      <c r="O45" s="124"/>
      <c r="P45" s="209"/>
      <c r="Q45" s="126"/>
      <c r="R45" s="67" t="e">
        <f t="shared" si="1"/>
        <v>#N/A</v>
      </c>
      <c r="S45" s="317"/>
    </row>
    <row r="46" spans="1:19" ht="30.75" customHeight="1">
      <c r="A46" s="69">
        <v>23</v>
      </c>
      <c r="B46" s="127"/>
      <c r="C46" s="135">
        <v>1</v>
      </c>
      <c r="D46" s="158">
        <f>IF(B46="","",VLOOKUP(B46,Sheet1!$A$2:$B$649,2,FALSE))</f>
      </c>
      <c r="E46" s="123"/>
      <c r="F46" s="128"/>
      <c r="G46" s="128"/>
      <c r="H46" s="120"/>
      <c r="I46" s="121"/>
      <c r="J46" s="137"/>
      <c r="K46" s="124"/>
      <c r="L46" s="209"/>
      <c r="M46" s="126"/>
      <c r="N46" s="67" t="e">
        <f t="shared" si="0"/>
        <v>#N/A</v>
      </c>
      <c r="O46" s="124"/>
      <c r="P46" s="209"/>
      <c r="Q46" s="126"/>
      <c r="R46" s="67" t="e">
        <f t="shared" si="1"/>
        <v>#N/A</v>
      </c>
      <c r="S46" s="317"/>
    </row>
    <row r="47" spans="1:19" ht="30.75" customHeight="1">
      <c r="A47" s="69">
        <v>24</v>
      </c>
      <c r="B47" s="127"/>
      <c r="C47" s="135">
        <v>1</v>
      </c>
      <c r="D47" s="158">
        <f>IF(B47="","",VLOOKUP(B47,Sheet1!$A$2:$B$649,2,FALSE))</f>
      </c>
      <c r="E47" s="123"/>
      <c r="F47" s="128"/>
      <c r="G47" s="128"/>
      <c r="H47" s="120"/>
      <c r="I47" s="121"/>
      <c r="J47" s="137"/>
      <c r="K47" s="124"/>
      <c r="L47" s="209"/>
      <c r="M47" s="126"/>
      <c r="N47" s="67" t="e">
        <f t="shared" si="0"/>
        <v>#N/A</v>
      </c>
      <c r="O47" s="124"/>
      <c r="P47" s="209"/>
      <c r="Q47" s="126"/>
      <c r="R47" s="67" t="e">
        <f t="shared" si="1"/>
        <v>#N/A</v>
      </c>
      <c r="S47" s="317"/>
    </row>
    <row r="48" spans="1:19" ht="30.75" customHeight="1">
      <c r="A48" s="69">
        <v>25</v>
      </c>
      <c r="B48" s="127"/>
      <c r="C48" s="135">
        <v>1</v>
      </c>
      <c r="D48" s="158">
        <f>IF(B48="","",VLOOKUP(B48,Sheet1!$A$2:$B$649,2,FALSE))</f>
      </c>
      <c r="E48" s="123"/>
      <c r="F48" s="128"/>
      <c r="G48" s="128"/>
      <c r="H48" s="120"/>
      <c r="I48" s="121"/>
      <c r="J48" s="137"/>
      <c r="K48" s="124"/>
      <c r="L48" s="209"/>
      <c r="M48" s="126"/>
      <c r="N48" s="67" t="e">
        <f t="shared" si="0"/>
        <v>#N/A</v>
      </c>
      <c r="O48" s="124"/>
      <c r="P48" s="209"/>
      <c r="Q48" s="126"/>
      <c r="R48" s="67" t="e">
        <f t="shared" si="1"/>
        <v>#N/A</v>
      </c>
      <c r="S48" s="317"/>
    </row>
    <row r="49" spans="1:19" ht="30.75" customHeight="1">
      <c r="A49" s="69">
        <v>26</v>
      </c>
      <c r="B49" s="127"/>
      <c r="C49" s="135">
        <v>1</v>
      </c>
      <c r="D49" s="158">
        <f>IF(B49="","",VLOOKUP(B49,Sheet1!$A$2:$B$649,2,FALSE))</f>
      </c>
      <c r="E49" s="123"/>
      <c r="F49" s="128"/>
      <c r="G49" s="128"/>
      <c r="H49" s="120"/>
      <c r="I49" s="121"/>
      <c r="J49" s="137"/>
      <c r="K49" s="124"/>
      <c r="L49" s="209"/>
      <c r="M49" s="126"/>
      <c r="N49" s="67" t="e">
        <f t="shared" si="0"/>
        <v>#N/A</v>
      </c>
      <c r="O49" s="124"/>
      <c r="P49" s="209"/>
      <c r="Q49" s="126"/>
      <c r="R49" s="67" t="e">
        <f t="shared" si="1"/>
        <v>#N/A</v>
      </c>
      <c r="S49" s="317"/>
    </row>
    <row r="50" spans="1:19" ht="30.75" customHeight="1">
      <c r="A50" s="69">
        <v>27</v>
      </c>
      <c r="B50" s="127"/>
      <c r="C50" s="135">
        <v>1</v>
      </c>
      <c r="D50" s="158">
        <f>IF(B50="","",VLOOKUP(B50,Sheet1!$A$2:$B$649,2,FALSE))</f>
      </c>
      <c r="E50" s="123"/>
      <c r="F50" s="128"/>
      <c r="G50" s="128"/>
      <c r="H50" s="120"/>
      <c r="I50" s="121"/>
      <c r="J50" s="137"/>
      <c r="K50" s="124"/>
      <c r="L50" s="209"/>
      <c r="M50" s="126"/>
      <c r="N50" s="67" t="e">
        <f t="shared" si="0"/>
        <v>#N/A</v>
      </c>
      <c r="O50" s="124"/>
      <c r="P50" s="209"/>
      <c r="Q50" s="126"/>
      <c r="R50" s="67" t="e">
        <f t="shared" si="1"/>
        <v>#N/A</v>
      </c>
      <c r="S50" s="317"/>
    </row>
    <row r="51" spans="1:19" ht="30.75" customHeight="1">
      <c r="A51" s="69">
        <v>28</v>
      </c>
      <c r="B51" s="127"/>
      <c r="C51" s="135"/>
      <c r="D51" s="158"/>
      <c r="E51" s="123"/>
      <c r="F51" s="128"/>
      <c r="G51" s="128"/>
      <c r="H51" s="120"/>
      <c r="I51" s="121"/>
      <c r="J51" s="137"/>
      <c r="K51" s="124"/>
      <c r="L51" s="209"/>
      <c r="M51" s="126"/>
      <c r="N51" s="67"/>
      <c r="O51" s="124"/>
      <c r="P51" s="209"/>
      <c r="Q51" s="126"/>
      <c r="R51" s="67"/>
      <c r="S51" s="317"/>
    </row>
    <row r="52" spans="1:19" ht="30.75" customHeight="1">
      <c r="A52" s="69">
        <v>29</v>
      </c>
      <c r="B52" s="127"/>
      <c r="C52" s="135">
        <v>1</v>
      </c>
      <c r="D52" s="158">
        <f>IF(B52="","",VLOOKUP(B52,Sheet1!$A$2:$B$649,2,FALSE))</f>
      </c>
      <c r="E52" s="123"/>
      <c r="F52" s="128"/>
      <c r="G52" s="128"/>
      <c r="H52" s="120"/>
      <c r="I52" s="121"/>
      <c r="J52" s="137"/>
      <c r="K52" s="124"/>
      <c r="L52" s="209"/>
      <c r="M52" s="126"/>
      <c r="N52" s="67" t="e">
        <f>VLOOKUP(K52,$U$21:$V$42,2,FALSE)</f>
        <v>#N/A</v>
      </c>
      <c r="O52" s="124"/>
      <c r="P52" s="209"/>
      <c r="Q52" s="126"/>
      <c r="R52" s="67" t="e">
        <f>VLOOKUP(O52,$U$21:$V$41,2,FALSE)</f>
        <v>#N/A</v>
      </c>
      <c r="S52" s="317"/>
    </row>
    <row r="53" spans="1:19" ht="30.75" customHeight="1" thickBot="1">
      <c r="A53" s="70">
        <v>30</v>
      </c>
      <c r="B53" s="129"/>
      <c r="C53" s="300">
        <v>1</v>
      </c>
      <c r="D53" s="168">
        <f>IF(B53="","",VLOOKUP(B53,Sheet1!$A$2:$B$649,2,FALSE))</f>
      </c>
      <c r="E53" s="301"/>
      <c r="F53" s="130"/>
      <c r="G53" s="131"/>
      <c r="H53" s="247"/>
      <c r="I53" s="159"/>
      <c r="J53" s="160"/>
      <c r="K53" s="132"/>
      <c r="L53" s="210"/>
      <c r="M53" s="133"/>
      <c r="N53" s="68" t="e">
        <f>VLOOKUP(K53,$U$21:$V$42,2,FALSE)</f>
        <v>#N/A</v>
      </c>
      <c r="O53" s="132"/>
      <c r="P53" s="210"/>
      <c r="Q53" s="211"/>
      <c r="R53" s="68" t="e">
        <f>VLOOKUP(O53,$U$21:$V$41,2,FALSE)</f>
        <v>#N/A</v>
      </c>
      <c r="S53" s="318"/>
    </row>
    <row r="54" spans="1:22" s="12" customFormat="1" ht="20.25" customHeight="1">
      <c r="A54" s="25"/>
      <c r="B54" s="25"/>
      <c r="C54" s="25"/>
      <c r="D54" s="25"/>
      <c r="E54" s="25"/>
      <c r="F54" s="42"/>
      <c r="G54" s="42"/>
      <c r="H54" s="42"/>
      <c r="I54" s="41"/>
      <c r="J54" s="41"/>
      <c r="K54" s="43"/>
      <c r="L54" s="43"/>
      <c r="M54" s="43"/>
      <c r="N54" s="43"/>
      <c r="O54" s="43"/>
      <c r="P54" s="43"/>
      <c r="Q54" s="43"/>
      <c r="R54" s="43"/>
      <c r="S54" s="25"/>
      <c r="U54" s="4"/>
      <c r="V54" s="4"/>
    </row>
  </sheetData>
  <sheetProtection password="CF0F" sheet="1" selectLockedCells="1"/>
  <mergeCells count="52">
    <mergeCell ref="K18:M18"/>
    <mergeCell ref="D11:G11"/>
    <mergeCell ref="E13:G13"/>
    <mergeCell ref="E14:G14"/>
    <mergeCell ref="E15:G15"/>
    <mergeCell ref="E17:G17"/>
    <mergeCell ref="B22:B23"/>
    <mergeCell ref="D22:D23"/>
    <mergeCell ref="E22:E23"/>
    <mergeCell ref="F22:F23"/>
    <mergeCell ref="P22:P23"/>
    <mergeCell ref="A22:A23"/>
    <mergeCell ref="J22:J23"/>
    <mergeCell ref="K22:K23"/>
    <mergeCell ref="L22:L23"/>
    <mergeCell ref="O22:O23"/>
    <mergeCell ref="F21:G21"/>
    <mergeCell ref="H14:I14"/>
    <mergeCell ref="H15:I15"/>
    <mergeCell ref="G22:G23"/>
    <mergeCell ref="H22:H23"/>
    <mergeCell ref="H17:I17"/>
    <mergeCell ref="E18:G18"/>
    <mergeCell ref="S22:S23"/>
    <mergeCell ref="Q22:Q23"/>
    <mergeCell ref="J17:M17"/>
    <mergeCell ref="J14:M14"/>
    <mergeCell ref="I22:I23"/>
    <mergeCell ref="H11:I11"/>
    <mergeCell ref="J13:O13"/>
    <mergeCell ref="M22:M23"/>
    <mergeCell ref="N22:N23"/>
    <mergeCell ref="R22:R23"/>
    <mergeCell ref="M8:R8"/>
    <mergeCell ref="H16:I16"/>
    <mergeCell ref="J16:M16"/>
    <mergeCell ref="J15:M15"/>
    <mergeCell ref="M11:S11"/>
    <mergeCell ref="H13:I13"/>
    <mergeCell ref="Q15:S15"/>
    <mergeCell ref="Q13:S13"/>
    <mergeCell ref="D10:S10"/>
    <mergeCell ref="B9:B10"/>
    <mergeCell ref="D9:E9"/>
    <mergeCell ref="M9:S9"/>
    <mergeCell ref="Q16:R16"/>
    <mergeCell ref="D13:D17"/>
    <mergeCell ref="A1:T1"/>
    <mergeCell ref="C6:D6"/>
    <mergeCell ref="E6:Q6"/>
    <mergeCell ref="D8:I8"/>
    <mergeCell ref="C9:C10"/>
  </mergeCells>
  <dataValidations count="7">
    <dataValidation allowBlank="1" showInputMessage="1" showErrorMessage="1" imeMode="halfAlpha" sqref="Q23:Q53 M23:M53"/>
    <dataValidation allowBlank="1" showInputMessage="1" showErrorMessage="1" imeMode="halfKatakana" sqref="H22:H53"/>
    <dataValidation type="list" allowBlank="1" showInputMessage="1" showErrorMessage="1" sqref="E6">
      <formula1>$V$6</formula1>
    </dataValidation>
    <dataValidation type="list" allowBlank="1" showInputMessage="1" showErrorMessage="1" sqref="K22:L22 L23:L53 P22:P53">
      <formula1>$U$22:$U$29</formula1>
    </dataValidation>
    <dataValidation type="list" allowBlank="1" showInputMessage="1" showErrorMessage="1" sqref="K23">
      <formula1>$U$22:$U$42</formula1>
    </dataValidation>
    <dataValidation type="list" allowBlank="1" showInputMessage="1" showErrorMessage="1" sqref="O22:O23">
      <formula1>$U$22:$U$34</formula1>
    </dataValidation>
    <dataValidation type="list" allowBlank="1" showInputMessage="1" showErrorMessage="1" sqref="K24:K53 O24:O53">
      <formula1>$U$22:$U$36</formula1>
    </dataValidation>
  </dataValidations>
  <printOptions/>
  <pageMargins left="0.984251968503937" right="0.5905511811023623" top="0.984251968503937" bottom="0.6299212598425197" header="0.5118110236220472" footer="0.5511811023622047"/>
  <pageSetup horizontalDpi="360" verticalDpi="36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showZeros="0" zoomScalePageLayoutView="0" workbookViewId="0" topLeftCell="A4">
      <selection activeCell="D8" sqref="D8:I8"/>
    </sheetView>
  </sheetViews>
  <sheetFormatPr defaultColWidth="9.125" defaultRowHeight="12.75"/>
  <cols>
    <col min="1" max="1" width="3.50390625" style="29" customWidth="1"/>
    <col min="2" max="2" width="13.50390625" style="29" customWidth="1"/>
    <col min="3" max="3" width="13.50390625" style="29" hidden="1" customWidth="1"/>
    <col min="4" max="4" width="10.75390625" style="29" customWidth="1"/>
    <col min="5" max="5" width="9.25390625" style="9" customWidth="1"/>
    <col min="6" max="7" width="10.00390625" style="9" customWidth="1"/>
    <col min="8" max="8" width="14.50390625" style="9" customWidth="1"/>
    <col min="9" max="9" width="4.50390625" style="9" customWidth="1"/>
    <col min="10" max="10" width="4.50390625" style="9" hidden="1" customWidth="1"/>
    <col min="11" max="11" width="11.875" style="9" customWidth="1"/>
    <col min="12" max="12" width="11.875" style="9" hidden="1" customWidth="1"/>
    <col min="13" max="13" width="11.875" style="9" customWidth="1"/>
    <col min="14" max="14" width="11.875" style="9" hidden="1" customWidth="1"/>
    <col min="15" max="15" width="11.875" style="9" customWidth="1"/>
    <col min="16" max="16" width="11.875" style="9" hidden="1" customWidth="1"/>
    <col min="17" max="17" width="11.875" style="9" customWidth="1"/>
    <col min="18" max="18" width="11.875" style="9" hidden="1" customWidth="1"/>
    <col min="19" max="19" width="8.50390625" style="9" customWidth="1"/>
    <col min="20" max="20" width="12.75390625" style="9" customWidth="1"/>
    <col min="21" max="21" width="12.75390625" style="9" hidden="1" customWidth="1"/>
    <col min="22" max="22" width="10.875" style="9" hidden="1" customWidth="1"/>
    <col min="23" max="23" width="5.75390625" style="9" customWidth="1"/>
    <col min="24" max="24" width="9.125" style="9" customWidth="1"/>
    <col min="25" max="16384" width="9.125" style="9" customWidth="1"/>
  </cols>
  <sheetData>
    <row r="1" spans="1:23" ht="30" customHeight="1">
      <c r="A1" s="398" t="s">
        <v>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71"/>
      <c r="V1" s="71"/>
      <c r="W1" s="71"/>
    </row>
    <row r="2" spans="1:20" ht="5.25" customHeight="1">
      <c r="A2" s="232"/>
      <c r="B2" s="232"/>
      <c r="C2" s="232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0" ht="20.25" customHeight="1">
      <c r="A3" s="232"/>
      <c r="B3" s="232"/>
      <c r="C3" s="232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194"/>
      <c r="S3" s="194" t="s">
        <v>1042</v>
      </c>
      <c r="T3" s="194"/>
    </row>
    <row r="4" spans="1:20" ht="25.5" customHeight="1">
      <c r="A4" s="232"/>
      <c r="B4" s="193" t="s">
        <v>91</v>
      </c>
      <c r="C4" s="232"/>
      <c r="D4" s="193"/>
      <c r="E4" s="193"/>
      <c r="F4" s="193"/>
      <c r="G4" s="193"/>
      <c r="H4" s="193"/>
      <c r="I4" s="193"/>
      <c r="J4" s="193"/>
      <c r="K4" s="233"/>
      <c r="L4" s="233"/>
      <c r="M4" s="233"/>
      <c r="N4" s="233"/>
      <c r="O4" s="233"/>
      <c r="P4" s="233"/>
      <c r="Q4" s="233"/>
      <c r="R4" s="233"/>
      <c r="S4" s="233"/>
      <c r="T4" s="187"/>
    </row>
    <row r="5" spans="1:20" ht="4.5" customHeight="1">
      <c r="A5" s="232"/>
      <c r="B5" s="232"/>
      <c r="C5" s="232"/>
      <c r="D5" s="193"/>
      <c r="E5" s="234"/>
      <c r="F5" s="234"/>
      <c r="G5" s="234"/>
      <c r="H5" s="235"/>
      <c r="I5" s="235"/>
      <c r="J5" s="233"/>
      <c r="K5" s="233"/>
      <c r="L5" s="233"/>
      <c r="M5" s="233"/>
      <c r="N5" s="187"/>
      <c r="O5" s="187"/>
      <c r="P5" s="187"/>
      <c r="Q5" s="187"/>
      <c r="R5" s="233"/>
      <c r="S5" s="233"/>
      <c r="T5" s="187"/>
    </row>
    <row r="6" spans="1:23" ht="28.5" customHeight="1">
      <c r="A6" s="232"/>
      <c r="B6" s="232"/>
      <c r="C6" s="399" t="s">
        <v>15</v>
      </c>
      <c r="D6" s="400"/>
      <c r="E6" s="401" t="s">
        <v>1594</v>
      </c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3"/>
      <c r="R6" s="191"/>
      <c r="S6" s="191"/>
      <c r="T6" s="236"/>
      <c r="U6" s="30"/>
      <c r="V6" s="30" t="s">
        <v>1594</v>
      </c>
      <c r="W6" s="31"/>
    </row>
    <row r="7" spans="1:24" ht="5.25" customHeight="1">
      <c r="A7" s="232"/>
      <c r="B7" s="232"/>
      <c r="C7" s="232"/>
      <c r="D7" s="237"/>
      <c r="E7" s="235"/>
      <c r="F7" s="235"/>
      <c r="G7" s="235"/>
      <c r="H7" s="235"/>
      <c r="I7" s="237"/>
      <c r="J7" s="233"/>
      <c r="K7" s="233"/>
      <c r="L7" s="233"/>
      <c r="M7" s="238"/>
      <c r="N7" s="234"/>
      <c r="O7" s="234"/>
      <c r="P7" s="234"/>
      <c r="Q7" s="234"/>
      <c r="R7" s="234"/>
      <c r="S7" s="234"/>
      <c r="T7" s="187"/>
      <c r="X7" s="31"/>
    </row>
    <row r="8" spans="1:24" ht="39.75" customHeight="1">
      <c r="A8" s="232"/>
      <c r="B8" s="185" t="s">
        <v>17</v>
      </c>
      <c r="C8" s="185"/>
      <c r="D8" s="404"/>
      <c r="E8" s="405"/>
      <c r="F8" s="405"/>
      <c r="G8" s="405"/>
      <c r="H8" s="405"/>
      <c r="I8" s="406"/>
      <c r="J8" s="185"/>
      <c r="K8" s="185" t="s">
        <v>16</v>
      </c>
      <c r="L8" s="200"/>
      <c r="M8" s="412"/>
      <c r="N8" s="446"/>
      <c r="O8" s="446"/>
      <c r="P8" s="446"/>
      <c r="Q8" s="446"/>
      <c r="R8" s="303"/>
      <c r="S8" s="302" t="s">
        <v>92</v>
      </c>
      <c r="T8" s="239"/>
      <c r="U8" s="33"/>
      <c r="V8" s="33"/>
      <c r="W8" s="30"/>
      <c r="X8" s="31"/>
    </row>
    <row r="9" spans="1:24" ht="18.75" customHeight="1">
      <c r="A9" s="232"/>
      <c r="B9" s="407" t="s">
        <v>18</v>
      </c>
      <c r="C9" s="407"/>
      <c r="D9" s="427" t="s">
        <v>512</v>
      </c>
      <c r="E9" s="428"/>
      <c r="F9" s="240"/>
      <c r="G9" s="240"/>
      <c r="H9" s="310"/>
      <c r="I9" s="241"/>
      <c r="J9" s="242" t="s">
        <v>24</v>
      </c>
      <c r="K9" s="243"/>
      <c r="L9" s="243"/>
      <c r="M9" s="428"/>
      <c r="N9" s="428"/>
      <c r="O9" s="428"/>
      <c r="P9" s="428"/>
      <c r="Q9" s="428"/>
      <c r="R9" s="428"/>
      <c r="S9" s="429"/>
      <c r="T9" s="244"/>
      <c r="U9" s="33"/>
      <c r="V9" s="33"/>
      <c r="W9" s="30"/>
      <c r="X9" s="31"/>
    </row>
    <row r="10" spans="1:24" ht="30" customHeight="1">
      <c r="A10" s="232"/>
      <c r="B10" s="408"/>
      <c r="C10" s="408"/>
      <c r="D10" s="409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1"/>
      <c r="T10" s="186"/>
      <c r="U10" s="44"/>
      <c r="V10" s="44"/>
      <c r="W10" s="44"/>
      <c r="X10" s="31"/>
    </row>
    <row r="11" spans="1:24" ht="39" customHeight="1">
      <c r="A11" s="232"/>
      <c r="B11" s="185" t="s">
        <v>23</v>
      </c>
      <c r="C11" s="185"/>
      <c r="D11" s="424"/>
      <c r="E11" s="425"/>
      <c r="F11" s="425"/>
      <c r="G11" s="390"/>
      <c r="H11" s="415" t="s">
        <v>92</v>
      </c>
      <c r="I11" s="416"/>
      <c r="J11" s="245"/>
      <c r="K11" s="245" t="s">
        <v>93</v>
      </c>
      <c r="L11" s="201"/>
      <c r="M11" s="417"/>
      <c r="N11" s="418"/>
      <c r="O11" s="418"/>
      <c r="P11" s="418"/>
      <c r="Q11" s="418"/>
      <c r="R11" s="418"/>
      <c r="S11" s="419"/>
      <c r="T11" s="246"/>
      <c r="U11" s="31"/>
      <c r="V11" s="31"/>
      <c r="W11" s="31"/>
      <c r="X11" s="31"/>
    </row>
    <row r="12" spans="1:20" s="31" customFormat="1" ht="7.5" customHeight="1">
      <c r="A12" s="186"/>
      <c r="B12" s="186"/>
      <c r="C12" s="186"/>
      <c r="D12" s="187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6"/>
      <c r="P12" s="186"/>
      <c r="Q12" s="189"/>
      <c r="R12" s="189"/>
      <c r="S12" s="189"/>
      <c r="T12" s="189"/>
    </row>
    <row r="13" spans="1:20" s="32" customFormat="1" ht="21.75" customHeight="1">
      <c r="A13" s="190"/>
      <c r="B13" s="190"/>
      <c r="C13" s="190"/>
      <c r="D13" s="432" t="s">
        <v>33</v>
      </c>
      <c r="E13" s="437"/>
      <c r="F13" s="388"/>
      <c r="G13" s="389"/>
      <c r="H13" s="435" t="s">
        <v>5</v>
      </c>
      <c r="I13" s="436"/>
      <c r="J13" s="413" t="s">
        <v>6</v>
      </c>
      <c r="K13" s="414"/>
      <c r="L13" s="414"/>
      <c r="M13" s="414"/>
      <c r="N13" s="414"/>
      <c r="O13" s="367"/>
      <c r="P13" s="189"/>
      <c r="Q13" s="420" t="s">
        <v>934</v>
      </c>
      <c r="R13" s="421"/>
      <c r="S13" s="422"/>
      <c r="T13" s="191"/>
    </row>
    <row r="14" spans="1:20" s="32" customFormat="1" ht="21.75" customHeight="1">
      <c r="A14" s="190"/>
      <c r="B14" s="190"/>
      <c r="C14" s="190"/>
      <c r="D14" s="433"/>
      <c r="E14" s="413" t="s">
        <v>11</v>
      </c>
      <c r="F14" s="390"/>
      <c r="G14" s="385"/>
      <c r="H14" s="394"/>
      <c r="I14" s="395"/>
      <c r="J14" s="396"/>
      <c r="K14" s="397"/>
      <c r="L14" s="397"/>
      <c r="M14" s="397"/>
      <c r="N14" s="192"/>
      <c r="O14" s="217" t="s">
        <v>10</v>
      </c>
      <c r="P14" s="189"/>
      <c r="Q14" s="421"/>
      <c r="R14" s="421"/>
      <c r="S14" s="422"/>
      <c r="T14" s="193"/>
    </row>
    <row r="15" spans="1:20" s="32" customFormat="1" ht="20.25" customHeight="1">
      <c r="A15" s="190"/>
      <c r="B15" s="190"/>
      <c r="C15" s="190"/>
      <c r="D15" s="433"/>
      <c r="E15" s="413" t="s">
        <v>13</v>
      </c>
      <c r="F15" s="390"/>
      <c r="G15" s="385"/>
      <c r="H15" s="394"/>
      <c r="I15" s="395"/>
      <c r="J15" s="396"/>
      <c r="K15" s="397"/>
      <c r="L15" s="397"/>
      <c r="M15" s="397"/>
      <c r="N15" s="192"/>
      <c r="O15" s="217" t="s">
        <v>10</v>
      </c>
      <c r="P15" s="189"/>
      <c r="Q15" s="421"/>
      <c r="R15" s="421"/>
      <c r="S15" s="422"/>
      <c r="T15" s="193"/>
    </row>
    <row r="16" spans="1:20" s="32" customFormat="1" ht="21.75" customHeight="1" hidden="1">
      <c r="A16" s="190"/>
      <c r="B16" s="190"/>
      <c r="C16" s="190"/>
      <c r="D16" s="433"/>
      <c r="E16" s="173" t="s">
        <v>1</v>
      </c>
      <c r="F16" s="173"/>
      <c r="G16" s="192"/>
      <c r="H16" s="414"/>
      <c r="I16" s="394"/>
      <c r="J16" s="396"/>
      <c r="K16" s="397"/>
      <c r="L16" s="397"/>
      <c r="M16" s="397"/>
      <c r="N16" s="192" t="s">
        <v>10</v>
      </c>
      <c r="O16" s="217" t="s">
        <v>10</v>
      </c>
      <c r="P16" s="189"/>
      <c r="Q16" s="422"/>
      <c r="R16" s="422"/>
      <c r="S16" s="422"/>
      <c r="T16" s="193"/>
    </row>
    <row r="17" spans="1:20" s="32" customFormat="1" ht="21.75" customHeight="1">
      <c r="A17" s="190"/>
      <c r="B17" s="190"/>
      <c r="C17" s="190"/>
      <c r="D17" s="434"/>
      <c r="E17" s="423" t="s">
        <v>20</v>
      </c>
      <c r="F17" s="390"/>
      <c r="G17" s="385"/>
      <c r="H17" s="430"/>
      <c r="I17" s="431"/>
      <c r="J17" s="447">
        <f>SUM(J14:M16)</f>
        <v>0</v>
      </c>
      <c r="K17" s="448"/>
      <c r="L17" s="448"/>
      <c r="M17" s="448"/>
      <c r="N17" s="192"/>
      <c r="O17" s="217" t="s">
        <v>10</v>
      </c>
      <c r="P17" s="189"/>
      <c r="Q17" s="422"/>
      <c r="R17" s="422"/>
      <c r="S17" s="422"/>
      <c r="T17" s="193"/>
    </row>
    <row r="18" spans="1:18" s="32" customFormat="1" ht="3.75" customHeight="1" hidden="1">
      <c r="A18" s="34"/>
      <c r="B18" s="34"/>
      <c r="C18" s="34"/>
      <c r="D18" s="34"/>
      <c r="E18" s="51"/>
      <c r="F18" s="51"/>
      <c r="G18" s="51"/>
      <c r="H18" s="51"/>
      <c r="I18" s="51"/>
      <c r="J18" s="51"/>
      <c r="K18" s="51"/>
      <c r="L18" s="51"/>
      <c r="M18" s="11"/>
      <c r="N18" s="11"/>
      <c r="O18" s="11"/>
      <c r="P18" s="11"/>
      <c r="Q18" s="35"/>
      <c r="R18" s="35"/>
    </row>
    <row r="19" spans="5:18" s="19" customFormat="1" ht="11.25" customHeight="1">
      <c r="E19" s="52"/>
      <c r="K19" s="53"/>
      <c r="L19" s="53"/>
      <c r="M19" s="54"/>
      <c r="N19" s="54"/>
      <c r="O19" s="54"/>
      <c r="P19" s="54"/>
      <c r="Q19" s="54"/>
      <c r="R19" s="54"/>
    </row>
    <row r="20" spans="1:19" s="37" customFormat="1" ht="15" customHeight="1" thickBot="1">
      <c r="A20" s="36"/>
      <c r="B20" s="36"/>
      <c r="C20" s="36"/>
      <c r="D20" s="61" t="s">
        <v>46</v>
      </c>
      <c r="E20" s="19" t="s">
        <v>8</v>
      </c>
      <c r="F20" s="19" t="s">
        <v>9</v>
      </c>
      <c r="G20" s="19"/>
      <c r="H20" s="19" t="s">
        <v>8</v>
      </c>
      <c r="I20" s="19"/>
      <c r="J20" s="19"/>
      <c r="K20" s="55" t="s">
        <v>31</v>
      </c>
      <c r="L20" s="55"/>
      <c r="M20" s="19" t="s">
        <v>8</v>
      </c>
      <c r="N20" s="19"/>
      <c r="O20" s="55" t="s">
        <v>31</v>
      </c>
      <c r="P20" s="55"/>
      <c r="Q20" s="19" t="s">
        <v>8</v>
      </c>
      <c r="R20" s="19"/>
      <c r="S20" s="19"/>
    </row>
    <row r="21" spans="1:22" s="40" customFormat="1" ht="32.25" customHeight="1" thickBot="1">
      <c r="A21" s="38"/>
      <c r="B21" s="63" t="s">
        <v>30</v>
      </c>
      <c r="C21" s="16"/>
      <c r="D21" s="62" t="s">
        <v>47</v>
      </c>
      <c r="E21" s="65" t="s">
        <v>32</v>
      </c>
      <c r="F21" s="426" t="s">
        <v>0</v>
      </c>
      <c r="G21" s="369"/>
      <c r="H21" s="39" t="s">
        <v>58</v>
      </c>
      <c r="I21" s="56" t="s">
        <v>2</v>
      </c>
      <c r="J21" s="116"/>
      <c r="K21" s="15" t="s">
        <v>3</v>
      </c>
      <c r="L21" s="202"/>
      <c r="M21" s="16" t="s">
        <v>19</v>
      </c>
      <c r="N21" s="16" t="s">
        <v>29</v>
      </c>
      <c r="O21" s="15" t="s">
        <v>4</v>
      </c>
      <c r="P21" s="202"/>
      <c r="Q21" s="16" t="s">
        <v>19</v>
      </c>
      <c r="R21" s="16"/>
      <c r="S21" s="305" t="s">
        <v>21</v>
      </c>
      <c r="U21" s="40" t="s">
        <v>27</v>
      </c>
      <c r="V21" s="169" t="s">
        <v>28</v>
      </c>
    </row>
    <row r="22" spans="1:22" s="40" customFormat="1" ht="32.25" customHeight="1">
      <c r="A22" s="77" t="s">
        <v>7</v>
      </c>
      <c r="B22" s="78" t="s">
        <v>560</v>
      </c>
      <c r="C22" s="113"/>
      <c r="D22" s="79">
        <v>386008</v>
      </c>
      <c r="E22" s="80">
        <v>1500</v>
      </c>
      <c r="F22" s="81" t="s">
        <v>1041</v>
      </c>
      <c r="G22" s="81" t="s">
        <v>1039</v>
      </c>
      <c r="H22" s="81" t="s">
        <v>1040</v>
      </c>
      <c r="I22" s="82">
        <v>3</v>
      </c>
      <c r="J22" s="117"/>
      <c r="K22" s="83" t="s">
        <v>509</v>
      </c>
      <c r="L22" s="203"/>
      <c r="M22" s="84" t="s">
        <v>60</v>
      </c>
      <c r="N22" s="85" t="e">
        <f>VLOOKUP(K22,$U$21:$V$32,2,FALSE)</f>
        <v>#N/A</v>
      </c>
      <c r="O22" s="83" t="s">
        <v>511</v>
      </c>
      <c r="P22" s="203"/>
      <c r="Q22" s="84" t="s">
        <v>61</v>
      </c>
      <c r="R22" s="85" t="e">
        <f>VLOOKUP(O22,$U$21:$V$32,2,FALSE)</f>
        <v>#N/A</v>
      </c>
      <c r="S22" s="306" t="s">
        <v>59</v>
      </c>
      <c r="T22" s="73"/>
      <c r="U22" s="73" t="s">
        <v>1558</v>
      </c>
      <c r="V22" s="74" t="s">
        <v>1559</v>
      </c>
    </row>
    <row r="23" spans="1:22" ht="30.75" customHeight="1">
      <c r="A23" s="100">
        <v>1</v>
      </c>
      <c r="B23" s="104"/>
      <c r="C23" s="164">
        <v>2</v>
      </c>
      <c r="D23" s="161"/>
      <c r="E23" s="248"/>
      <c r="F23" s="249"/>
      <c r="G23" s="250"/>
      <c r="H23" s="251"/>
      <c r="I23" s="252"/>
      <c r="J23" s="253"/>
      <c r="K23" s="254"/>
      <c r="L23" s="255"/>
      <c r="M23" s="256"/>
      <c r="N23" s="257" t="e">
        <f aca="true" t="shared" si="0" ref="N23:N52">VLOOKUP(K23,$U$21:$V$36,2,FALSE)</f>
        <v>#N/A</v>
      </c>
      <c r="O23" s="254"/>
      <c r="P23" s="255"/>
      <c r="Q23" s="256"/>
      <c r="R23" s="257" t="e">
        <f aca="true" t="shared" si="1" ref="R23:R52">VLOOKUP(O23,$U$21:$V$36,2,FALSE)</f>
        <v>#N/A</v>
      </c>
      <c r="S23" s="307"/>
      <c r="U23" s="9" t="s">
        <v>1560</v>
      </c>
      <c r="V23" s="66" t="s">
        <v>1561</v>
      </c>
    </row>
    <row r="24" spans="1:22" ht="30.75" customHeight="1">
      <c r="A24" s="100">
        <v>2</v>
      </c>
      <c r="B24" s="97"/>
      <c r="C24" s="114">
        <v>2</v>
      </c>
      <c r="D24" s="161">
        <f>IF(B24="","",VLOOKUP(B24,Sheet1!$A$1:$B$650,2,FALSE))</f>
      </c>
      <c r="E24" s="101"/>
      <c r="F24" s="98"/>
      <c r="G24" s="98"/>
      <c r="H24" s="98"/>
      <c r="I24" s="99"/>
      <c r="J24" s="118"/>
      <c r="K24" s="165"/>
      <c r="L24" s="204"/>
      <c r="M24" s="102"/>
      <c r="N24" s="57" t="e">
        <f t="shared" si="0"/>
        <v>#N/A</v>
      </c>
      <c r="O24" s="165"/>
      <c r="P24" s="206"/>
      <c r="Q24" s="102"/>
      <c r="R24" s="57" t="e">
        <f t="shared" si="1"/>
        <v>#N/A</v>
      </c>
      <c r="S24" s="308"/>
      <c r="U24" s="9" t="s">
        <v>1562</v>
      </c>
      <c r="V24" s="66" t="s">
        <v>1563</v>
      </c>
    </row>
    <row r="25" spans="1:22" ht="30.75" customHeight="1">
      <c r="A25" s="100">
        <v>3</v>
      </c>
      <c r="B25" s="97"/>
      <c r="C25" s="114">
        <v>2</v>
      </c>
      <c r="D25" s="161">
        <f>IF(B25="","",VLOOKUP(B25,Sheet1!$A$1:$B$650,2,FALSE))</f>
      </c>
      <c r="E25" s="101"/>
      <c r="F25" s="98"/>
      <c r="G25" s="98"/>
      <c r="H25" s="98"/>
      <c r="I25" s="99"/>
      <c r="J25" s="118"/>
      <c r="K25" s="165"/>
      <c r="L25" s="204"/>
      <c r="M25" s="102"/>
      <c r="N25" s="57" t="e">
        <f t="shared" si="0"/>
        <v>#N/A</v>
      </c>
      <c r="O25" s="165"/>
      <c r="P25" s="206"/>
      <c r="Q25" s="102"/>
      <c r="R25" s="57" t="e">
        <f t="shared" si="1"/>
        <v>#N/A</v>
      </c>
      <c r="S25" s="308"/>
      <c r="U25" s="9" t="s">
        <v>1564</v>
      </c>
      <c r="V25" s="66" t="s">
        <v>1565</v>
      </c>
    </row>
    <row r="26" spans="1:22" ht="30.75" customHeight="1">
      <c r="A26" s="100">
        <v>4</v>
      </c>
      <c r="B26" s="97"/>
      <c r="C26" s="114">
        <v>2</v>
      </c>
      <c r="D26" s="161">
        <f>IF(B26="","",VLOOKUP(B26,Sheet1!$A$1:$B$650,2,FALSE))</f>
      </c>
      <c r="E26" s="101"/>
      <c r="F26" s="98"/>
      <c r="G26" s="98"/>
      <c r="H26" s="98"/>
      <c r="I26" s="99"/>
      <c r="J26" s="118"/>
      <c r="K26" s="165"/>
      <c r="L26" s="204"/>
      <c r="M26" s="102"/>
      <c r="N26" s="57" t="e">
        <f t="shared" si="0"/>
        <v>#N/A</v>
      </c>
      <c r="O26" s="165"/>
      <c r="P26" s="206"/>
      <c r="Q26" s="102"/>
      <c r="R26" s="57" t="e">
        <f t="shared" si="1"/>
        <v>#N/A</v>
      </c>
      <c r="S26" s="308"/>
      <c r="U26" s="9" t="s">
        <v>1566</v>
      </c>
      <c r="V26" s="66" t="s">
        <v>1567</v>
      </c>
    </row>
    <row r="27" spans="1:22" ht="30.75" customHeight="1">
      <c r="A27" s="100">
        <v>5</v>
      </c>
      <c r="B27" s="97"/>
      <c r="C27" s="114">
        <v>2</v>
      </c>
      <c r="D27" s="161">
        <f>IF(B27="","",VLOOKUP(B27,Sheet1!$A$1:$B$650,2,FALSE))</f>
      </c>
      <c r="E27" s="101"/>
      <c r="F27" s="98"/>
      <c r="G27" s="98"/>
      <c r="H27" s="98"/>
      <c r="I27" s="99"/>
      <c r="J27" s="118"/>
      <c r="K27" s="165"/>
      <c r="L27" s="204"/>
      <c r="M27" s="102"/>
      <c r="N27" s="57" t="e">
        <f t="shared" si="0"/>
        <v>#N/A</v>
      </c>
      <c r="O27" s="165"/>
      <c r="P27" s="206"/>
      <c r="Q27" s="102"/>
      <c r="R27" s="57" t="e">
        <f t="shared" si="1"/>
        <v>#N/A</v>
      </c>
      <c r="S27" s="308"/>
      <c r="U27" s="9" t="s">
        <v>1568</v>
      </c>
      <c r="V27" s="66" t="s">
        <v>1569</v>
      </c>
    </row>
    <row r="28" spans="1:22" ht="30.75" customHeight="1">
      <c r="A28" s="100">
        <v>6</v>
      </c>
      <c r="B28" s="97"/>
      <c r="C28" s="114">
        <v>2</v>
      </c>
      <c r="D28" s="161">
        <f>IF(B28="","",VLOOKUP(B28,Sheet1!$A$1:$B$650,2,FALSE))</f>
      </c>
      <c r="E28" s="101"/>
      <c r="F28" s="98"/>
      <c r="G28" s="98"/>
      <c r="H28" s="98"/>
      <c r="I28" s="99"/>
      <c r="J28" s="118"/>
      <c r="K28" s="165"/>
      <c r="L28" s="204"/>
      <c r="M28" s="102"/>
      <c r="N28" s="57" t="e">
        <f t="shared" si="0"/>
        <v>#N/A</v>
      </c>
      <c r="O28" s="165"/>
      <c r="P28" s="206"/>
      <c r="Q28" s="102"/>
      <c r="R28" s="57" t="e">
        <f t="shared" si="1"/>
        <v>#N/A</v>
      </c>
      <c r="S28" s="308"/>
      <c r="U28" s="9" t="s">
        <v>1570</v>
      </c>
      <c r="V28" s="66" t="s">
        <v>1571</v>
      </c>
    </row>
    <row r="29" spans="1:22" ht="30.75" customHeight="1">
      <c r="A29" s="100">
        <v>7</v>
      </c>
      <c r="B29" s="97"/>
      <c r="C29" s="114">
        <v>2</v>
      </c>
      <c r="D29" s="161">
        <f>IF(B29="","",VLOOKUP(B29,Sheet1!$A$1:$B$650,2,FALSE))</f>
      </c>
      <c r="E29" s="101"/>
      <c r="F29" s="98"/>
      <c r="G29" s="98"/>
      <c r="H29" s="98"/>
      <c r="I29" s="99"/>
      <c r="J29" s="118"/>
      <c r="K29" s="165"/>
      <c r="L29" s="204"/>
      <c r="M29" s="102"/>
      <c r="N29" s="57" t="e">
        <f t="shared" si="0"/>
        <v>#N/A</v>
      </c>
      <c r="O29" s="165"/>
      <c r="P29" s="206"/>
      <c r="Q29" s="102"/>
      <c r="R29" s="57" t="e">
        <f t="shared" si="1"/>
        <v>#N/A</v>
      </c>
      <c r="S29" s="308"/>
      <c r="U29" s="9" t="s">
        <v>1572</v>
      </c>
      <c r="V29" s="66" t="s">
        <v>1573</v>
      </c>
    </row>
    <row r="30" spans="1:22" ht="30.75" customHeight="1">
      <c r="A30" s="100">
        <v>8</v>
      </c>
      <c r="B30" s="97"/>
      <c r="C30" s="114">
        <v>2</v>
      </c>
      <c r="D30" s="161">
        <f>IF(B30="","",VLOOKUP(B30,Sheet1!$A$1:$B$650,2,FALSE))</f>
      </c>
      <c r="E30" s="101"/>
      <c r="F30" s="98"/>
      <c r="G30" s="98"/>
      <c r="H30" s="98"/>
      <c r="I30" s="99"/>
      <c r="J30" s="118"/>
      <c r="K30" s="165"/>
      <c r="L30" s="204"/>
      <c r="M30" s="102"/>
      <c r="N30" s="57" t="e">
        <f t="shared" si="0"/>
        <v>#N/A</v>
      </c>
      <c r="O30" s="165"/>
      <c r="P30" s="206"/>
      <c r="Q30" s="102"/>
      <c r="R30" s="57" t="e">
        <f t="shared" si="1"/>
        <v>#N/A</v>
      </c>
      <c r="S30" s="308"/>
      <c r="U30" s="9" t="s">
        <v>1584</v>
      </c>
      <c r="V30" s="66" t="s">
        <v>1585</v>
      </c>
    </row>
    <row r="31" spans="1:22" ht="30.75" customHeight="1">
      <c r="A31" s="100">
        <v>9</v>
      </c>
      <c r="B31" s="97"/>
      <c r="C31" s="114">
        <v>2</v>
      </c>
      <c r="D31" s="161">
        <f>IF(B31="","",VLOOKUP(B31,Sheet1!$A$1:$B$650,2,FALSE))</f>
      </c>
      <c r="E31" s="101"/>
      <c r="F31" s="98"/>
      <c r="G31" s="98"/>
      <c r="H31" s="98"/>
      <c r="I31" s="99"/>
      <c r="J31" s="118"/>
      <c r="K31" s="165"/>
      <c r="L31" s="204"/>
      <c r="M31" s="102"/>
      <c r="N31" s="57" t="e">
        <f t="shared" si="0"/>
        <v>#N/A</v>
      </c>
      <c r="O31" s="165"/>
      <c r="P31" s="206"/>
      <c r="Q31" s="102"/>
      <c r="R31" s="57" t="e">
        <f t="shared" si="1"/>
        <v>#N/A</v>
      </c>
      <c r="S31" s="308"/>
      <c r="U31" s="9" t="s">
        <v>1578</v>
      </c>
      <c r="V31" s="66" t="s">
        <v>1579</v>
      </c>
    </row>
    <row r="32" spans="1:22" ht="30.75" customHeight="1">
      <c r="A32" s="100">
        <v>10</v>
      </c>
      <c r="B32" s="97"/>
      <c r="C32" s="114">
        <v>2</v>
      </c>
      <c r="D32" s="161">
        <f>IF(B32="","",VLOOKUP(B32,Sheet1!$A$1:$B$650,2,FALSE))</f>
      </c>
      <c r="E32" s="101"/>
      <c r="F32" s="98"/>
      <c r="G32" s="98"/>
      <c r="H32" s="98"/>
      <c r="I32" s="99"/>
      <c r="J32" s="118"/>
      <c r="K32" s="165"/>
      <c r="L32" s="204"/>
      <c r="M32" s="102"/>
      <c r="N32" s="57" t="e">
        <f t="shared" si="0"/>
        <v>#N/A</v>
      </c>
      <c r="O32" s="165"/>
      <c r="P32" s="206"/>
      <c r="Q32" s="102"/>
      <c r="R32" s="57" t="e">
        <f t="shared" si="1"/>
        <v>#N/A</v>
      </c>
      <c r="S32" s="308"/>
      <c r="U32" s="9" t="s">
        <v>1580</v>
      </c>
      <c r="V32" s="66" t="s">
        <v>1581</v>
      </c>
    </row>
    <row r="33" spans="1:22" ht="30.75" customHeight="1">
      <c r="A33" s="100">
        <v>11</v>
      </c>
      <c r="B33" s="97"/>
      <c r="C33" s="114">
        <v>2</v>
      </c>
      <c r="D33" s="161">
        <f>IF(B33="","",VLOOKUP(B33,Sheet1!$A$1:$B$650,2,FALSE))</f>
      </c>
      <c r="E33" s="101"/>
      <c r="F33" s="98"/>
      <c r="G33" s="98"/>
      <c r="H33" s="98"/>
      <c r="I33" s="99"/>
      <c r="J33" s="118"/>
      <c r="K33" s="165"/>
      <c r="L33" s="204"/>
      <c r="M33" s="102"/>
      <c r="N33" s="57" t="e">
        <f t="shared" si="0"/>
        <v>#N/A</v>
      </c>
      <c r="O33" s="165"/>
      <c r="P33" s="206"/>
      <c r="Q33" s="102"/>
      <c r="R33" s="57" t="e">
        <f t="shared" si="1"/>
        <v>#N/A</v>
      </c>
      <c r="S33" s="308"/>
      <c r="U33" s="9" t="s">
        <v>1587</v>
      </c>
      <c r="V33" s="66" t="s">
        <v>1588</v>
      </c>
    </row>
    <row r="34" spans="1:22" ht="30.75" customHeight="1">
      <c r="A34" s="100">
        <v>12</v>
      </c>
      <c r="B34" s="97"/>
      <c r="C34" s="114">
        <v>2</v>
      </c>
      <c r="D34" s="161">
        <f>IF(B34="","",VLOOKUP(B34,Sheet1!$A$1:$B$650,2,FALSE))</f>
      </c>
      <c r="E34" s="101"/>
      <c r="F34" s="98"/>
      <c r="G34" s="98"/>
      <c r="H34" s="98"/>
      <c r="I34" s="99"/>
      <c r="J34" s="118"/>
      <c r="K34" s="165"/>
      <c r="L34" s="204"/>
      <c r="M34" s="102"/>
      <c r="N34" s="57" t="e">
        <f t="shared" si="0"/>
        <v>#N/A</v>
      </c>
      <c r="O34" s="165"/>
      <c r="P34" s="206"/>
      <c r="Q34" s="102"/>
      <c r="R34" s="57" t="e">
        <f t="shared" si="1"/>
        <v>#N/A</v>
      </c>
      <c r="S34" s="308"/>
      <c r="U34" s="9" t="s">
        <v>1582</v>
      </c>
      <c r="V34" s="212" t="s">
        <v>1586</v>
      </c>
    </row>
    <row r="35" spans="1:22" ht="30.75" customHeight="1">
      <c r="A35" s="100">
        <v>13</v>
      </c>
      <c r="B35" s="97"/>
      <c r="C35" s="114">
        <v>2</v>
      </c>
      <c r="D35" s="161">
        <f>IF(B35="","",VLOOKUP(B35,Sheet1!$A$1:$B$650,2,FALSE))</f>
      </c>
      <c r="E35" s="101"/>
      <c r="F35" s="98"/>
      <c r="G35" s="98"/>
      <c r="H35" s="98"/>
      <c r="I35" s="99"/>
      <c r="J35" s="118"/>
      <c r="K35" s="165"/>
      <c r="L35" s="204"/>
      <c r="M35" s="102"/>
      <c r="N35" s="57" t="e">
        <f t="shared" si="0"/>
        <v>#N/A</v>
      </c>
      <c r="O35" s="165"/>
      <c r="P35" s="206"/>
      <c r="Q35" s="102"/>
      <c r="R35" s="57" t="e">
        <f t="shared" si="1"/>
        <v>#N/A</v>
      </c>
      <c r="S35" s="308"/>
      <c r="U35" s="9" t="s">
        <v>1592</v>
      </c>
      <c r="V35" s="212" t="s">
        <v>1591</v>
      </c>
    </row>
    <row r="36" spans="1:22" ht="30.75" customHeight="1">
      <c r="A36" s="100">
        <v>14</v>
      </c>
      <c r="B36" s="97"/>
      <c r="C36" s="114">
        <v>2</v>
      </c>
      <c r="D36" s="161">
        <f>IF(B36="","",VLOOKUP(B36,Sheet1!$A$1:$B$650,2,FALSE))</f>
      </c>
      <c r="E36" s="101"/>
      <c r="F36" s="98"/>
      <c r="G36" s="98"/>
      <c r="H36" s="98"/>
      <c r="I36" s="99"/>
      <c r="J36" s="118"/>
      <c r="K36" s="165"/>
      <c r="L36" s="204"/>
      <c r="M36" s="102"/>
      <c r="N36" s="57" t="e">
        <f t="shared" si="0"/>
        <v>#N/A</v>
      </c>
      <c r="O36" s="165"/>
      <c r="P36" s="206"/>
      <c r="Q36" s="102"/>
      <c r="R36" s="57" t="e">
        <f t="shared" si="1"/>
        <v>#N/A</v>
      </c>
      <c r="S36" s="308"/>
      <c r="V36" s="66"/>
    </row>
    <row r="37" spans="1:22" ht="30.75" customHeight="1">
      <c r="A37" s="100">
        <v>15</v>
      </c>
      <c r="B37" s="97"/>
      <c r="C37" s="114">
        <v>2</v>
      </c>
      <c r="D37" s="161">
        <f>IF(B37="","",VLOOKUP(B37,Sheet1!$A$1:$B$650,2,FALSE))</f>
      </c>
      <c r="E37" s="101"/>
      <c r="F37" s="98"/>
      <c r="G37" s="98"/>
      <c r="H37" s="98"/>
      <c r="I37" s="99"/>
      <c r="J37" s="118"/>
      <c r="K37" s="165"/>
      <c r="L37" s="204"/>
      <c r="M37" s="102"/>
      <c r="N37" s="57" t="e">
        <f t="shared" si="0"/>
        <v>#N/A</v>
      </c>
      <c r="O37" s="165"/>
      <c r="P37" s="206"/>
      <c r="Q37" s="102"/>
      <c r="R37" s="57" t="e">
        <f t="shared" si="1"/>
        <v>#N/A</v>
      </c>
      <c r="S37" s="308"/>
      <c r="V37" s="66"/>
    </row>
    <row r="38" spans="1:22" ht="30.75" customHeight="1">
      <c r="A38" s="100">
        <v>16</v>
      </c>
      <c r="B38" s="97"/>
      <c r="C38" s="114">
        <v>2</v>
      </c>
      <c r="D38" s="161">
        <f>IF(B38="","",VLOOKUP(B38,Sheet1!$A$1:$B$650,2,FALSE))</f>
      </c>
      <c r="E38" s="101"/>
      <c r="F38" s="98"/>
      <c r="G38" s="98"/>
      <c r="H38" s="98"/>
      <c r="I38" s="99"/>
      <c r="J38" s="118"/>
      <c r="K38" s="165"/>
      <c r="L38" s="204"/>
      <c r="M38" s="102"/>
      <c r="N38" s="57" t="e">
        <f t="shared" si="0"/>
        <v>#N/A</v>
      </c>
      <c r="O38" s="165"/>
      <c r="P38" s="206"/>
      <c r="Q38" s="102"/>
      <c r="R38" s="57" t="e">
        <f t="shared" si="1"/>
        <v>#N/A</v>
      </c>
      <c r="S38" s="308"/>
      <c r="V38" s="66"/>
    </row>
    <row r="39" spans="1:22" ht="30.75" customHeight="1">
      <c r="A39" s="100">
        <v>17</v>
      </c>
      <c r="B39" s="97"/>
      <c r="C39" s="114">
        <v>2</v>
      </c>
      <c r="D39" s="161">
        <f>IF(B39="","",VLOOKUP(B39,Sheet1!$A$1:$B$650,2,FALSE))</f>
      </c>
      <c r="E39" s="101"/>
      <c r="F39" s="98"/>
      <c r="G39" s="98"/>
      <c r="H39" s="98"/>
      <c r="I39" s="99"/>
      <c r="J39" s="118"/>
      <c r="K39" s="165"/>
      <c r="L39" s="204"/>
      <c r="M39" s="102"/>
      <c r="N39" s="57" t="e">
        <f t="shared" si="0"/>
        <v>#N/A</v>
      </c>
      <c r="O39" s="165"/>
      <c r="P39" s="206"/>
      <c r="Q39" s="102"/>
      <c r="R39" s="57" t="e">
        <f t="shared" si="1"/>
        <v>#N/A</v>
      </c>
      <c r="S39" s="308"/>
      <c r="V39" s="212"/>
    </row>
    <row r="40" spans="1:22" ht="30.75" customHeight="1">
      <c r="A40" s="100">
        <v>18</v>
      </c>
      <c r="B40" s="97"/>
      <c r="C40" s="114">
        <v>2</v>
      </c>
      <c r="D40" s="161">
        <f>IF(B40="","",VLOOKUP(B40,Sheet1!$A$1:$B$650,2,FALSE))</f>
      </c>
      <c r="E40" s="101"/>
      <c r="F40" s="98"/>
      <c r="G40" s="98"/>
      <c r="H40" s="98"/>
      <c r="I40" s="99"/>
      <c r="J40" s="118"/>
      <c r="K40" s="165"/>
      <c r="L40" s="204"/>
      <c r="M40" s="102"/>
      <c r="N40" s="57" t="e">
        <f t="shared" si="0"/>
        <v>#N/A</v>
      </c>
      <c r="O40" s="165"/>
      <c r="P40" s="206"/>
      <c r="Q40" s="102"/>
      <c r="R40" s="57" t="e">
        <f t="shared" si="1"/>
        <v>#N/A</v>
      </c>
      <c r="S40" s="308"/>
      <c r="V40" s="212"/>
    </row>
    <row r="41" spans="1:22" ht="30.75" customHeight="1">
      <c r="A41" s="100">
        <v>19</v>
      </c>
      <c r="B41" s="97"/>
      <c r="C41" s="114">
        <v>2</v>
      </c>
      <c r="D41" s="161">
        <f>IF(B41="","",VLOOKUP(B41,Sheet1!$A$1:$B$650,2,FALSE))</f>
      </c>
      <c r="E41" s="101"/>
      <c r="F41" s="98"/>
      <c r="G41" s="98"/>
      <c r="H41" s="98"/>
      <c r="I41" s="99"/>
      <c r="J41" s="118"/>
      <c r="K41" s="165"/>
      <c r="L41" s="204"/>
      <c r="M41" s="102"/>
      <c r="N41" s="57" t="e">
        <f t="shared" si="0"/>
        <v>#N/A</v>
      </c>
      <c r="O41" s="165"/>
      <c r="P41" s="206"/>
      <c r="Q41" s="102"/>
      <c r="R41" s="57" t="e">
        <f t="shared" si="1"/>
        <v>#N/A</v>
      </c>
      <c r="S41" s="308"/>
      <c r="V41" s="212"/>
    </row>
    <row r="42" spans="1:19" ht="30.75" customHeight="1">
      <c r="A42" s="100">
        <v>20</v>
      </c>
      <c r="B42" s="97"/>
      <c r="C42" s="114">
        <v>2</v>
      </c>
      <c r="D42" s="161">
        <f>IF(B42="","",VLOOKUP(B42,Sheet1!$A$1:$B$650,2,FALSE))</f>
      </c>
      <c r="E42" s="101"/>
      <c r="F42" s="98"/>
      <c r="G42" s="98"/>
      <c r="H42" s="98"/>
      <c r="I42" s="99"/>
      <c r="J42" s="118"/>
      <c r="K42" s="165"/>
      <c r="L42" s="204"/>
      <c r="M42" s="102"/>
      <c r="N42" s="57" t="e">
        <f t="shared" si="0"/>
        <v>#N/A</v>
      </c>
      <c r="O42" s="165"/>
      <c r="P42" s="206"/>
      <c r="Q42" s="102"/>
      <c r="R42" s="57" t="e">
        <f t="shared" si="1"/>
        <v>#N/A</v>
      </c>
      <c r="S42" s="308"/>
    </row>
    <row r="43" spans="1:19" ht="30.75" customHeight="1">
      <c r="A43" s="100">
        <v>21</v>
      </c>
      <c r="B43" s="97"/>
      <c r="C43" s="114">
        <v>2</v>
      </c>
      <c r="D43" s="161">
        <f>IF(B43="","",VLOOKUP(B43,Sheet1!$A$1:$B$650,2,FALSE))</f>
      </c>
      <c r="E43" s="101"/>
      <c r="F43" s="98"/>
      <c r="G43" s="98"/>
      <c r="H43" s="98"/>
      <c r="I43" s="99"/>
      <c r="J43" s="118"/>
      <c r="K43" s="165"/>
      <c r="L43" s="204"/>
      <c r="M43" s="102"/>
      <c r="N43" s="57" t="e">
        <f t="shared" si="0"/>
        <v>#N/A</v>
      </c>
      <c r="O43" s="165"/>
      <c r="P43" s="206"/>
      <c r="Q43" s="102"/>
      <c r="R43" s="57" t="e">
        <f t="shared" si="1"/>
        <v>#N/A</v>
      </c>
      <c r="S43" s="308"/>
    </row>
    <row r="44" spans="1:19" ht="30.75" customHeight="1">
      <c r="A44" s="100">
        <v>22</v>
      </c>
      <c r="B44" s="97"/>
      <c r="C44" s="114">
        <v>2</v>
      </c>
      <c r="D44" s="161">
        <f>IF(B44="","",VLOOKUP(B44,Sheet1!$A$1:$B$650,2,FALSE))</f>
      </c>
      <c r="E44" s="101"/>
      <c r="F44" s="98"/>
      <c r="G44" s="98"/>
      <c r="H44" s="98"/>
      <c r="I44" s="99"/>
      <c r="J44" s="118"/>
      <c r="K44" s="165"/>
      <c r="L44" s="204"/>
      <c r="M44" s="102"/>
      <c r="N44" s="57" t="e">
        <f t="shared" si="0"/>
        <v>#N/A</v>
      </c>
      <c r="O44" s="165"/>
      <c r="P44" s="206"/>
      <c r="Q44" s="102"/>
      <c r="R44" s="57" t="e">
        <f t="shared" si="1"/>
        <v>#N/A</v>
      </c>
      <c r="S44" s="308"/>
    </row>
    <row r="45" spans="1:19" ht="30.75" customHeight="1">
      <c r="A45" s="100">
        <v>23</v>
      </c>
      <c r="B45" s="97"/>
      <c r="C45" s="114">
        <v>2</v>
      </c>
      <c r="D45" s="161">
        <f>IF(B45="","",VLOOKUP(B45,Sheet1!$A$1:$B$650,2,FALSE))</f>
      </c>
      <c r="E45" s="101"/>
      <c r="F45" s="98"/>
      <c r="G45" s="98"/>
      <c r="H45" s="103"/>
      <c r="I45" s="99"/>
      <c r="J45" s="118"/>
      <c r="K45" s="165"/>
      <c r="L45" s="204"/>
      <c r="M45" s="102"/>
      <c r="N45" s="57" t="e">
        <f t="shared" si="0"/>
        <v>#N/A</v>
      </c>
      <c r="O45" s="165"/>
      <c r="P45" s="206"/>
      <c r="Q45" s="102"/>
      <c r="R45" s="57" t="e">
        <f t="shared" si="1"/>
        <v>#N/A</v>
      </c>
      <c r="S45" s="308"/>
    </row>
    <row r="46" spans="1:19" ht="30.75" customHeight="1">
      <c r="A46" s="100">
        <v>24</v>
      </c>
      <c r="B46" s="97"/>
      <c r="C46" s="114">
        <v>2</v>
      </c>
      <c r="D46" s="161">
        <f>IF(B46="","",VLOOKUP(B46,Sheet1!$A$1:$B$650,2,FALSE))</f>
      </c>
      <c r="E46" s="101"/>
      <c r="F46" s="98"/>
      <c r="G46" s="98"/>
      <c r="H46" s="98"/>
      <c r="I46" s="99"/>
      <c r="J46" s="118"/>
      <c r="K46" s="165"/>
      <c r="L46" s="204"/>
      <c r="M46" s="102"/>
      <c r="N46" s="57" t="e">
        <f t="shared" si="0"/>
        <v>#N/A</v>
      </c>
      <c r="O46" s="165"/>
      <c r="P46" s="206"/>
      <c r="Q46" s="102"/>
      <c r="R46" s="57" t="e">
        <f t="shared" si="1"/>
        <v>#N/A</v>
      </c>
      <c r="S46" s="308"/>
    </row>
    <row r="47" spans="1:19" ht="30.75" customHeight="1">
      <c r="A47" s="100">
        <v>25</v>
      </c>
      <c r="B47" s="97"/>
      <c r="C47" s="114">
        <v>2</v>
      </c>
      <c r="D47" s="161">
        <f>IF(B47="","",VLOOKUP(B47,Sheet1!$A$1:$B$650,2,FALSE))</f>
      </c>
      <c r="E47" s="101"/>
      <c r="F47" s="98"/>
      <c r="G47" s="98"/>
      <c r="H47" s="98"/>
      <c r="I47" s="99"/>
      <c r="J47" s="118"/>
      <c r="K47" s="165"/>
      <c r="L47" s="204"/>
      <c r="M47" s="102"/>
      <c r="N47" s="57" t="e">
        <f t="shared" si="0"/>
        <v>#N/A</v>
      </c>
      <c r="O47" s="165"/>
      <c r="P47" s="206"/>
      <c r="Q47" s="102"/>
      <c r="R47" s="57" t="e">
        <f t="shared" si="1"/>
        <v>#N/A</v>
      </c>
      <c r="S47" s="308"/>
    </row>
    <row r="48" spans="1:19" ht="30.75" customHeight="1">
      <c r="A48" s="100">
        <v>26</v>
      </c>
      <c r="B48" s="97"/>
      <c r="C48" s="114">
        <v>2</v>
      </c>
      <c r="D48" s="161">
        <f>IF(B48="","",VLOOKUP(B48,Sheet1!$A$1:$B$650,2,FALSE))</f>
      </c>
      <c r="E48" s="101"/>
      <c r="F48" s="98"/>
      <c r="G48" s="98"/>
      <c r="H48" s="98"/>
      <c r="I48" s="99"/>
      <c r="J48" s="118"/>
      <c r="K48" s="165"/>
      <c r="L48" s="204"/>
      <c r="M48" s="102"/>
      <c r="N48" s="57" t="e">
        <f t="shared" si="0"/>
        <v>#N/A</v>
      </c>
      <c r="O48" s="165"/>
      <c r="P48" s="206"/>
      <c r="Q48" s="102"/>
      <c r="R48" s="57" t="e">
        <f t="shared" si="1"/>
        <v>#N/A</v>
      </c>
      <c r="S48" s="308"/>
    </row>
    <row r="49" spans="1:19" ht="30.75" customHeight="1">
      <c r="A49" s="100">
        <v>27</v>
      </c>
      <c r="B49" s="97"/>
      <c r="C49" s="114">
        <v>2</v>
      </c>
      <c r="D49" s="161">
        <f>IF(B49="","",VLOOKUP(B49,Sheet1!$A$1:$B$650,2,FALSE))</f>
      </c>
      <c r="E49" s="101"/>
      <c r="F49" s="98"/>
      <c r="G49" s="98"/>
      <c r="H49" s="98"/>
      <c r="I49" s="99"/>
      <c r="J49" s="118"/>
      <c r="K49" s="165"/>
      <c r="L49" s="204"/>
      <c r="M49" s="102"/>
      <c r="N49" s="57" t="e">
        <f t="shared" si="0"/>
        <v>#N/A</v>
      </c>
      <c r="O49" s="165"/>
      <c r="P49" s="206"/>
      <c r="Q49" s="102"/>
      <c r="R49" s="57" t="e">
        <f t="shared" si="1"/>
        <v>#N/A</v>
      </c>
      <c r="S49" s="308"/>
    </row>
    <row r="50" spans="1:19" ht="30.75" customHeight="1">
      <c r="A50" s="100">
        <v>28</v>
      </c>
      <c r="B50" s="97"/>
      <c r="C50" s="114">
        <v>2</v>
      </c>
      <c r="D50" s="161">
        <f>IF(B50="","",VLOOKUP(B50,Sheet1!$A$1:$B$650,2,FALSE))</f>
      </c>
      <c r="E50" s="101"/>
      <c r="F50" s="98"/>
      <c r="G50" s="98"/>
      <c r="H50" s="98"/>
      <c r="I50" s="99"/>
      <c r="J50" s="118"/>
      <c r="K50" s="165"/>
      <c r="L50" s="204"/>
      <c r="M50" s="102"/>
      <c r="N50" s="57" t="e">
        <f t="shared" si="0"/>
        <v>#N/A</v>
      </c>
      <c r="O50" s="165"/>
      <c r="P50" s="206"/>
      <c r="Q50" s="102"/>
      <c r="R50" s="57" t="e">
        <f t="shared" si="1"/>
        <v>#N/A</v>
      </c>
      <c r="S50" s="308"/>
    </row>
    <row r="51" spans="1:19" ht="30.75" customHeight="1">
      <c r="A51" s="100">
        <v>29</v>
      </c>
      <c r="B51" s="104"/>
      <c r="C51" s="114">
        <v>2</v>
      </c>
      <c r="D51" s="161">
        <f>IF(B51="","",VLOOKUP(B51,Sheet1!$A$1:$B$650,2,FALSE))</f>
      </c>
      <c r="E51" s="101"/>
      <c r="F51" s="98"/>
      <c r="G51" s="98"/>
      <c r="H51" s="98"/>
      <c r="I51" s="99"/>
      <c r="J51" s="118"/>
      <c r="K51" s="165"/>
      <c r="L51" s="204"/>
      <c r="M51" s="102"/>
      <c r="N51" s="57" t="e">
        <f t="shared" si="0"/>
        <v>#N/A</v>
      </c>
      <c r="O51" s="165"/>
      <c r="P51" s="206"/>
      <c r="Q51" s="102"/>
      <c r="R51" s="57" t="e">
        <f t="shared" si="1"/>
        <v>#N/A</v>
      </c>
      <c r="S51" s="308"/>
    </row>
    <row r="52" spans="1:19" ht="30.75" customHeight="1" thickBot="1">
      <c r="A52" s="105">
        <v>30</v>
      </c>
      <c r="B52" s="106"/>
      <c r="C52" s="115">
        <v>2</v>
      </c>
      <c r="D52" s="166">
        <f>IF(B52="","",VLOOKUP(B52,Sheet1!$A$1:$B$650,2,FALSE))</f>
      </c>
      <c r="E52" s="107"/>
      <c r="F52" s="108"/>
      <c r="G52" s="109"/>
      <c r="H52" s="109"/>
      <c r="I52" s="162"/>
      <c r="J52" s="163"/>
      <c r="K52" s="110"/>
      <c r="L52" s="205"/>
      <c r="M52" s="111"/>
      <c r="N52" s="174" t="e">
        <f t="shared" si="0"/>
        <v>#N/A</v>
      </c>
      <c r="O52" s="110"/>
      <c r="P52" s="205"/>
      <c r="Q52" s="112"/>
      <c r="R52" s="174" t="e">
        <f t="shared" si="1"/>
        <v>#N/A</v>
      </c>
      <c r="S52" s="309"/>
    </row>
    <row r="53" spans="1:22" s="31" customFormat="1" ht="20.25" customHeight="1">
      <c r="A53" s="30"/>
      <c r="B53" s="30"/>
      <c r="C53" s="30"/>
      <c r="D53" s="30"/>
      <c r="E53" s="30"/>
      <c r="F53" s="75"/>
      <c r="G53" s="75"/>
      <c r="H53" s="75"/>
      <c r="I53" s="72"/>
      <c r="J53" s="72"/>
      <c r="K53" s="76"/>
      <c r="L53" s="76"/>
      <c r="M53" s="76"/>
      <c r="N53" s="76"/>
      <c r="O53" s="76"/>
      <c r="P53" s="76"/>
      <c r="Q53" s="76"/>
      <c r="R53" s="76"/>
      <c r="S53" s="30"/>
      <c r="U53" s="9"/>
      <c r="V53" s="9"/>
    </row>
  </sheetData>
  <sheetProtection sheet="1" selectLockedCells="1"/>
  <mergeCells count="30">
    <mergeCell ref="E17:G17"/>
    <mergeCell ref="D11:G11"/>
    <mergeCell ref="F21:G21"/>
    <mergeCell ref="D9:E9"/>
    <mergeCell ref="M9:S9"/>
    <mergeCell ref="H17:I17"/>
    <mergeCell ref="J17:M17"/>
    <mergeCell ref="D13:D17"/>
    <mergeCell ref="H13:I13"/>
    <mergeCell ref="E13:G13"/>
    <mergeCell ref="E14:G14"/>
    <mergeCell ref="H16:I16"/>
    <mergeCell ref="J16:M16"/>
    <mergeCell ref="J13:O13"/>
    <mergeCell ref="H11:I11"/>
    <mergeCell ref="M11:S11"/>
    <mergeCell ref="E15:G15"/>
    <mergeCell ref="Q13:S17"/>
    <mergeCell ref="H14:I14"/>
    <mergeCell ref="J14:M14"/>
    <mergeCell ref="H15:I15"/>
    <mergeCell ref="J15:M15"/>
    <mergeCell ref="A1:T1"/>
    <mergeCell ref="C6:D6"/>
    <mergeCell ref="E6:Q6"/>
    <mergeCell ref="D8:I8"/>
    <mergeCell ref="C9:C10"/>
    <mergeCell ref="B9:B10"/>
    <mergeCell ref="D10:S10"/>
    <mergeCell ref="M8:Q8"/>
  </mergeCells>
  <dataValidations count="5">
    <dataValidation allowBlank="1" showInputMessage="1" showErrorMessage="1" imeMode="halfKatakana" sqref="H22:H52"/>
    <dataValidation allowBlank="1" showInputMessage="1" showErrorMessage="1" imeMode="halfAlpha" sqref="M23:M52 Q23:Q52"/>
    <dataValidation type="list" allowBlank="1" showInputMessage="1" showErrorMessage="1" sqref="E6">
      <formula1>$V$6</formula1>
    </dataValidation>
    <dataValidation type="list" allowBlank="1" showInputMessage="1" showErrorMessage="1" sqref="K22:L22 P23:P52 O22:P22 L23:L52">
      <formula1>$U$22:$U$29</formula1>
    </dataValidation>
    <dataValidation type="list" allowBlank="1" showInputMessage="1" showErrorMessage="1" sqref="O23:O52 K23:K52">
      <formula1>$U$22:$U$35</formula1>
    </dataValidation>
  </dataValidations>
  <printOptions/>
  <pageMargins left="0.984251968503937" right="0.5905511811023623" top="0.5905511811023623" bottom="0.6299212598425197" header="0.5118110236220472" footer="0.5511811023622047"/>
  <pageSetup horizontalDpi="360" verticalDpi="36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SheetLayoutView="100" zoomScalePageLayoutView="0" workbookViewId="0" topLeftCell="A1">
      <selection activeCell="L9" sqref="L9"/>
    </sheetView>
  </sheetViews>
  <sheetFormatPr defaultColWidth="9.125" defaultRowHeight="12.75"/>
  <cols>
    <col min="1" max="1" width="21.50390625" style="4" customWidth="1"/>
    <col min="2" max="2" width="4.50390625" style="4" hidden="1" customWidth="1"/>
    <col min="3" max="3" width="9.00390625" style="4" customWidth="1"/>
    <col min="4" max="4" width="11.50390625" style="4" customWidth="1"/>
    <col min="5" max="5" width="7.875" style="4" customWidth="1"/>
    <col min="6" max="6" width="8.25390625" style="4" customWidth="1"/>
    <col min="7" max="12" width="5.875" style="4" customWidth="1"/>
    <col min="13" max="16384" width="9.125" style="4" customWidth="1"/>
  </cols>
  <sheetData>
    <row r="1" ht="9.75" customHeight="1"/>
    <row r="2" spans="1:12" ht="25.5" customHeight="1">
      <c r="A2" s="440" t="s">
        <v>64</v>
      </c>
      <c r="B2" s="441"/>
      <c r="C2" s="441"/>
      <c r="D2" s="88"/>
      <c r="E2" s="438"/>
      <c r="F2" s="438"/>
      <c r="G2" s="439"/>
      <c r="H2" s="439"/>
      <c r="I2" s="439"/>
      <c r="J2" s="89"/>
      <c r="K2" s="89"/>
      <c r="L2" s="25"/>
    </row>
    <row r="3" spans="1:12" ht="13.5" customHeight="1" thickBot="1">
      <c r="A3" s="87"/>
      <c r="B3" s="87"/>
      <c r="C3" s="87"/>
      <c r="D3" s="87"/>
      <c r="E3" s="87"/>
      <c r="F3" s="87"/>
      <c r="H3" s="90"/>
      <c r="I3" s="90"/>
      <c r="J3" s="91"/>
      <c r="K3" s="91"/>
      <c r="L3" s="90"/>
    </row>
    <row r="4" spans="2:12" ht="25.5" customHeight="1" thickBot="1">
      <c r="B4" s="92"/>
      <c r="C4" s="138" t="s">
        <v>65</v>
      </c>
      <c r="D4" s="138" t="s">
        <v>66</v>
      </c>
      <c r="E4" s="138" t="s">
        <v>67</v>
      </c>
      <c r="F4" s="138" t="s">
        <v>68</v>
      </c>
      <c r="G4" s="139" t="s">
        <v>69</v>
      </c>
      <c r="H4" s="140" t="s">
        <v>70</v>
      </c>
      <c r="I4" s="140" t="s">
        <v>71</v>
      </c>
      <c r="J4" s="140" t="s">
        <v>72</v>
      </c>
      <c r="K4" s="140" t="s">
        <v>73</v>
      </c>
      <c r="L4" s="141" t="s">
        <v>74</v>
      </c>
    </row>
    <row r="5" spans="1:12" ht="25.5" customHeight="1" thickBot="1">
      <c r="A5" s="93" t="s">
        <v>75</v>
      </c>
      <c r="B5" s="94">
        <v>1</v>
      </c>
      <c r="C5" s="144" t="s">
        <v>514</v>
      </c>
      <c r="D5" s="144" t="s">
        <v>84</v>
      </c>
      <c r="E5" s="145">
        <v>386008</v>
      </c>
      <c r="F5" s="145" t="s">
        <v>515</v>
      </c>
      <c r="G5" s="146" t="s">
        <v>85</v>
      </c>
      <c r="H5" s="147" t="s">
        <v>86</v>
      </c>
      <c r="I5" s="147" t="s">
        <v>87</v>
      </c>
      <c r="J5" s="147" t="s">
        <v>88</v>
      </c>
      <c r="K5" s="147" t="s">
        <v>89</v>
      </c>
      <c r="L5" s="148" t="s">
        <v>90</v>
      </c>
    </row>
    <row r="6" spans="1:12" ht="25.5" customHeight="1" thickBot="1">
      <c r="A6" s="142" t="s">
        <v>76</v>
      </c>
      <c r="B6" s="95">
        <v>1</v>
      </c>
      <c r="C6" s="149"/>
      <c r="D6" s="149"/>
      <c r="E6" s="150"/>
      <c r="F6" s="150"/>
      <c r="G6" s="151"/>
      <c r="H6" s="151"/>
      <c r="I6" s="151"/>
      <c r="J6" s="151"/>
      <c r="K6" s="151"/>
      <c r="L6" s="152"/>
    </row>
    <row r="7" spans="1:12" ht="25.5" customHeight="1" thickBot="1">
      <c r="A7" s="142" t="s">
        <v>711</v>
      </c>
      <c r="B7" s="195">
        <v>1</v>
      </c>
      <c r="C7" s="196"/>
      <c r="D7" s="196"/>
      <c r="E7" s="197"/>
      <c r="F7" s="197"/>
      <c r="G7" s="198"/>
      <c r="H7" s="198"/>
      <c r="I7" s="198"/>
      <c r="J7" s="198"/>
      <c r="K7" s="198"/>
      <c r="L7" s="199"/>
    </row>
    <row r="8" spans="1:12" ht="25.5" customHeight="1" thickBot="1">
      <c r="A8" s="143" t="s">
        <v>77</v>
      </c>
      <c r="B8" s="96">
        <v>2</v>
      </c>
      <c r="C8" s="153"/>
      <c r="D8" s="153"/>
      <c r="E8" s="154"/>
      <c r="F8" s="155"/>
      <c r="G8" s="198"/>
      <c r="H8" s="198"/>
      <c r="I8" s="198"/>
      <c r="J8" s="198"/>
      <c r="K8" s="198"/>
      <c r="L8" s="199"/>
    </row>
    <row r="9" spans="1:12" ht="25.5" customHeight="1" thickBot="1">
      <c r="A9" s="143" t="s">
        <v>712</v>
      </c>
      <c r="B9" s="96">
        <v>2</v>
      </c>
      <c r="C9" s="153"/>
      <c r="D9" s="153"/>
      <c r="E9" s="154"/>
      <c r="F9" s="155"/>
      <c r="G9" s="156"/>
      <c r="H9" s="156"/>
      <c r="I9" s="156"/>
      <c r="J9" s="156"/>
      <c r="K9" s="156"/>
      <c r="L9" s="157"/>
    </row>
  </sheetData>
  <sheetProtection/>
  <mergeCells count="3">
    <mergeCell ref="E2:F2"/>
    <mergeCell ref="G2:I2"/>
    <mergeCell ref="A2:C2"/>
  </mergeCells>
  <dataValidations count="2">
    <dataValidation allowBlank="1" showInputMessage="1" showErrorMessage="1" imeMode="halfAlpha" sqref="E6:L9"/>
    <dataValidation allowBlank="1" showInputMessage="1" showErrorMessage="1" imeMode="halfKatakana" sqref="D6:D9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7"/>
  <sheetViews>
    <sheetView zoomScalePageLayoutView="0" workbookViewId="0" topLeftCell="G41">
      <selection activeCell="G41" sqref="A1:IV16384"/>
    </sheetView>
  </sheetViews>
  <sheetFormatPr defaultColWidth="10.25390625" defaultRowHeight="12.75"/>
  <cols>
    <col min="1" max="1" width="9.75390625" style="270" bestFit="1" customWidth="1"/>
    <col min="2" max="2" width="18.875" style="270" customWidth="1"/>
    <col min="3" max="3" width="26.125" style="270" customWidth="1"/>
    <col min="4" max="4" width="9.75390625" style="270" bestFit="1" customWidth="1"/>
    <col min="5" max="5" width="18.875" style="270" customWidth="1"/>
    <col min="6" max="6" width="26.125" style="270" customWidth="1"/>
    <col min="7" max="7" width="10.25390625" style="258" customWidth="1"/>
    <col min="8" max="8" width="16.125" style="258" bestFit="1" customWidth="1"/>
    <col min="9" max="9" width="28.75390625" style="258" customWidth="1"/>
    <col min="10" max="10" width="10.25390625" style="258" customWidth="1"/>
    <col min="11" max="11" width="18.50390625" style="258" customWidth="1"/>
    <col min="12" max="12" width="18.25390625" style="258" customWidth="1"/>
    <col min="13" max="13" width="10.25390625" style="258" customWidth="1"/>
    <col min="14" max="14" width="16.125" style="258" bestFit="1" customWidth="1"/>
    <col min="15" max="15" width="28.75390625" style="258" customWidth="1"/>
    <col min="16" max="16" width="10.25390625" style="270" customWidth="1"/>
    <col min="17" max="17" width="18.875" style="270" customWidth="1"/>
    <col min="18" max="19" width="10.25390625" style="270" customWidth="1"/>
    <col min="20" max="25" width="0" style="270" hidden="1" customWidth="1"/>
    <col min="26" max="16384" width="10.25390625" style="270" customWidth="1"/>
  </cols>
  <sheetData>
    <row r="1" spans="1:17" s="258" customFormat="1" ht="21.75" customHeight="1" thickBot="1">
      <c r="A1" s="442" t="s">
        <v>935</v>
      </c>
      <c r="B1" s="443"/>
      <c r="C1" s="444"/>
      <c r="D1" s="442" t="s">
        <v>936</v>
      </c>
      <c r="E1" s="443"/>
      <c r="F1" s="444"/>
      <c r="G1" s="442" t="s">
        <v>94</v>
      </c>
      <c r="H1" s="443"/>
      <c r="I1" s="444"/>
      <c r="J1" s="442" t="s">
        <v>95</v>
      </c>
      <c r="K1" s="443"/>
      <c r="L1" s="444"/>
      <c r="M1" s="442" t="s">
        <v>523</v>
      </c>
      <c r="N1" s="443"/>
      <c r="O1" s="444"/>
      <c r="P1" s="442" t="s">
        <v>1173</v>
      </c>
      <c r="Q1" s="444"/>
    </row>
    <row r="2" spans="1:19" ht="12.75">
      <c r="A2" s="259">
        <v>380000</v>
      </c>
      <c r="B2" s="260" t="s">
        <v>125</v>
      </c>
      <c r="C2" s="261" t="s">
        <v>126</v>
      </c>
      <c r="D2" s="259">
        <v>490010</v>
      </c>
      <c r="E2" s="260" t="s">
        <v>937</v>
      </c>
      <c r="F2" s="261" t="s">
        <v>938</v>
      </c>
      <c r="G2" s="262">
        <v>383001</v>
      </c>
      <c r="H2" s="263" t="s">
        <v>1432</v>
      </c>
      <c r="I2" s="264" t="s">
        <v>97</v>
      </c>
      <c r="J2" s="265">
        <v>385001</v>
      </c>
      <c r="K2" s="266" t="s">
        <v>1446</v>
      </c>
      <c r="L2" s="267" t="s">
        <v>1177</v>
      </c>
      <c r="M2" s="265">
        <v>387501</v>
      </c>
      <c r="N2" s="266" t="s">
        <v>533</v>
      </c>
      <c r="O2" s="267" t="s">
        <v>534</v>
      </c>
      <c r="P2" s="268">
        <v>40000</v>
      </c>
      <c r="Q2" s="269" t="s">
        <v>1305</v>
      </c>
      <c r="R2"/>
      <c r="S2"/>
    </row>
    <row r="3" spans="1:20" ht="12.75">
      <c r="A3" s="271">
        <v>380001</v>
      </c>
      <c r="B3" s="272" t="s">
        <v>129</v>
      </c>
      <c r="C3" s="273" t="s">
        <v>130</v>
      </c>
      <c r="D3" s="271">
        <v>490016</v>
      </c>
      <c r="E3" s="272" t="s">
        <v>406</v>
      </c>
      <c r="F3" s="273" t="s">
        <v>407</v>
      </c>
      <c r="G3" s="274">
        <v>383091</v>
      </c>
      <c r="H3" s="275" t="s">
        <v>1433</v>
      </c>
      <c r="I3" s="276" t="s">
        <v>99</v>
      </c>
      <c r="J3" s="277">
        <v>385002</v>
      </c>
      <c r="K3" s="275" t="s">
        <v>561</v>
      </c>
      <c r="L3" s="278" t="s">
        <v>100</v>
      </c>
      <c r="M3" s="277">
        <v>387502</v>
      </c>
      <c r="N3" s="275" t="s">
        <v>1076</v>
      </c>
      <c r="O3" s="278" t="s">
        <v>1076</v>
      </c>
      <c r="P3" s="279">
        <v>70001</v>
      </c>
      <c r="Q3" s="280" t="s">
        <v>1048</v>
      </c>
      <c r="R3"/>
      <c r="S3"/>
      <c r="T3" s="270" t="str">
        <f aca="true" t="shared" si="0" ref="T3:T66">H7&amp;"高"</f>
        <v>土居高高</v>
      </c>
    </row>
    <row r="4" spans="1:22" ht="12.75">
      <c r="A4" s="271">
        <v>380003</v>
      </c>
      <c r="B4" s="272" t="s">
        <v>133</v>
      </c>
      <c r="C4" s="273" t="s">
        <v>134</v>
      </c>
      <c r="D4" s="271">
        <v>490024</v>
      </c>
      <c r="E4" s="272" t="s">
        <v>939</v>
      </c>
      <c r="F4" s="273" t="s">
        <v>940</v>
      </c>
      <c r="G4" s="274">
        <v>383092</v>
      </c>
      <c r="H4" s="275" t="s">
        <v>1434</v>
      </c>
      <c r="I4" s="276" t="s">
        <v>102</v>
      </c>
      <c r="J4" s="277">
        <v>385003</v>
      </c>
      <c r="K4" s="275" t="s">
        <v>562</v>
      </c>
      <c r="L4" s="278" t="s">
        <v>103</v>
      </c>
      <c r="M4" s="277">
        <v>387503</v>
      </c>
      <c r="N4" s="275" t="s">
        <v>1031</v>
      </c>
      <c r="O4" s="278" t="s">
        <v>1031</v>
      </c>
      <c r="P4" s="279">
        <v>130000</v>
      </c>
      <c r="Q4" s="280" t="s">
        <v>1307</v>
      </c>
      <c r="R4"/>
      <c r="S4"/>
      <c r="T4" s="270" t="str">
        <f t="shared" si="0"/>
        <v>新居浜東高高</v>
      </c>
      <c r="V4" s="270" t="str">
        <f>K4&amp;"中"</f>
        <v>雄新中中</v>
      </c>
    </row>
    <row r="5" spans="1:22" ht="12.75">
      <c r="A5" s="271">
        <v>380005</v>
      </c>
      <c r="B5" s="272" t="s">
        <v>136</v>
      </c>
      <c r="C5" s="273" t="s">
        <v>137</v>
      </c>
      <c r="D5" s="271">
        <v>490025</v>
      </c>
      <c r="E5" s="272" t="s">
        <v>941</v>
      </c>
      <c r="F5" s="273" t="s">
        <v>942</v>
      </c>
      <c r="G5" s="274">
        <v>383101</v>
      </c>
      <c r="H5" s="275" t="s">
        <v>563</v>
      </c>
      <c r="I5" s="276" t="s">
        <v>105</v>
      </c>
      <c r="J5" s="277">
        <v>385004</v>
      </c>
      <c r="K5" s="275" t="s">
        <v>1595</v>
      </c>
      <c r="L5" s="278" t="s">
        <v>106</v>
      </c>
      <c r="M5" s="277">
        <v>387504</v>
      </c>
      <c r="N5" s="275" t="s">
        <v>1263</v>
      </c>
      <c r="O5" s="278" t="s">
        <v>1263</v>
      </c>
      <c r="P5" s="279">
        <v>140001</v>
      </c>
      <c r="Q5" s="280" t="s">
        <v>844</v>
      </c>
      <c r="R5"/>
      <c r="S5"/>
      <c r="T5" s="270" t="str">
        <f t="shared" si="0"/>
        <v>新居浜西高高</v>
      </c>
      <c r="V5" s="270" t="str">
        <f aca="true" t="shared" si="1" ref="V5:V68">K5&amp;"中"</f>
        <v>勝山中中</v>
      </c>
    </row>
    <row r="6" spans="1:22" ht="12.75">
      <c r="A6" s="271">
        <v>380006</v>
      </c>
      <c r="B6" s="272" t="s">
        <v>139</v>
      </c>
      <c r="C6" s="273" t="s">
        <v>140</v>
      </c>
      <c r="D6" s="271">
        <v>490034</v>
      </c>
      <c r="E6" s="272" t="s">
        <v>408</v>
      </c>
      <c r="F6" s="273" t="s">
        <v>409</v>
      </c>
      <c r="G6" s="274">
        <v>383102</v>
      </c>
      <c r="H6" s="275" t="s">
        <v>565</v>
      </c>
      <c r="I6" s="276" t="s">
        <v>108</v>
      </c>
      <c r="J6" s="277">
        <v>385006</v>
      </c>
      <c r="K6" s="275" t="s">
        <v>566</v>
      </c>
      <c r="L6" s="278" t="s">
        <v>109</v>
      </c>
      <c r="M6" s="277">
        <v>387505</v>
      </c>
      <c r="N6" s="275" t="s">
        <v>1082</v>
      </c>
      <c r="O6" s="278" t="s">
        <v>1033</v>
      </c>
      <c r="P6" s="279">
        <v>140002</v>
      </c>
      <c r="Q6" s="280" t="s">
        <v>1309</v>
      </c>
      <c r="R6"/>
      <c r="S6"/>
      <c r="T6" s="270" t="str">
        <f t="shared" si="0"/>
        <v>新居浜南高高</v>
      </c>
      <c r="V6" s="270" t="str">
        <f t="shared" si="1"/>
        <v>松山南中中</v>
      </c>
    </row>
    <row r="7" spans="1:22" ht="12.75">
      <c r="A7" s="271">
        <v>380008</v>
      </c>
      <c r="B7" s="272" t="s">
        <v>143</v>
      </c>
      <c r="C7" s="273" t="s">
        <v>144</v>
      </c>
      <c r="D7" s="271">
        <v>490051</v>
      </c>
      <c r="E7" s="272" t="s">
        <v>1181</v>
      </c>
      <c r="F7" s="273" t="s">
        <v>1182</v>
      </c>
      <c r="G7" s="274">
        <v>383103</v>
      </c>
      <c r="H7" s="275" t="s">
        <v>567</v>
      </c>
      <c r="I7" s="276" t="s">
        <v>111</v>
      </c>
      <c r="J7" s="277">
        <v>385007</v>
      </c>
      <c r="K7" s="275" t="s">
        <v>568</v>
      </c>
      <c r="L7" s="278" t="s">
        <v>112</v>
      </c>
      <c r="M7" s="277">
        <v>387506</v>
      </c>
      <c r="N7" s="275" t="s">
        <v>1023</v>
      </c>
      <c r="O7" s="278" t="s">
        <v>1024</v>
      </c>
      <c r="P7" s="279">
        <v>140003</v>
      </c>
      <c r="Q7" s="280" t="s">
        <v>1311</v>
      </c>
      <c r="R7"/>
      <c r="S7"/>
      <c r="T7" s="270" t="str">
        <f t="shared" si="0"/>
        <v>新居浜工高高</v>
      </c>
      <c r="V7" s="270" t="str">
        <f t="shared" si="1"/>
        <v>松山西中中</v>
      </c>
    </row>
    <row r="8" spans="1:22" ht="12.75">
      <c r="A8" s="271">
        <v>380009</v>
      </c>
      <c r="B8" s="272" t="s">
        <v>147</v>
      </c>
      <c r="C8" s="273" t="s">
        <v>148</v>
      </c>
      <c r="D8" s="271">
        <v>490053</v>
      </c>
      <c r="E8" s="272" t="s">
        <v>943</v>
      </c>
      <c r="F8" s="273" t="s">
        <v>944</v>
      </c>
      <c r="G8" s="274">
        <v>383104</v>
      </c>
      <c r="H8" s="275" t="s">
        <v>569</v>
      </c>
      <c r="I8" s="276" t="s">
        <v>114</v>
      </c>
      <c r="J8" s="277">
        <v>385008</v>
      </c>
      <c r="K8" s="275" t="s">
        <v>570</v>
      </c>
      <c r="L8" s="278" t="s">
        <v>115</v>
      </c>
      <c r="M8" s="277">
        <v>387507</v>
      </c>
      <c r="N8" s="275" t="s">
        <v>1277</v>
      </c>
      <c r="O8" s="278" t="s">
        <v>1277</v>
      </c>
      <c r="P8" s="279">
        <v>140004</v>
      </c>
      <c r="Q8" s="280" t="s">
        <v>1313</v>
      </c>
      <c r="R8"/>
      <c r="S8"/>
      <c r="T8" s="270" t="str">
        <f t="shared" si="0"/>
        <v>西条高高</v>
      </c>
      <c r="V8" s="270" t="str">
        <f t="shared" si="1"/>
        <v>道後中中</v>
      </c>
    </row>
    <row r="9" spans="1:22" ht="12.75">
      <c r="A9" s="271">
        <v>380014</v>
      </c>
      <c r="B9" s="272" t="s">
        <v>151</v>
      </c>
      <c r="C9" s="273" t="s">
        <v>152</v>
      </c>
      <c r="D9" s="271">
        <v>490058</v>
      </c>
      <c r="E9" s="272" t="s">
        <v>945</v>
      </c>
      <c r="F9" s="273" t="s">
        <v>946</v>
      </c>
      <c r="G9" s="274">
        <v>383105</v>
      </c>
      <c r="H9" s="275" t="s">
        <v>571</v>
      </c>
      <c r="I9" s="276" t="s">
        <v>117</v>
      </c>
      <c r="J9" s="277">
        <v>385009</v>
      </c>
      <c r="K9" s="275" t="s">
        <v>572</v>
      </c>
      <c r="L9" s="278" t="s">
        <v>118</v>
      </c>
      <c r="M9" s="277">
        <v>387508</v>
      </c>
      <c r="N9" s="275" t="s">
        <v>1463</v>
      </c>
      <c r="O9" s="278" t="s">
        <v>1464</v>
      </c>
      <c r="P9" s="279">
        <v>140005</v>
      </c>
      <c r="Q9" s="280" t="s">
        <v>1314</v>
      </c>
      <c r="R9"/>
      <c r="S9"/>
      <c r="T9" s="270" t="str">
        <f t="shared" si="0"/>
        <v>西条農高高</v>
      </c>
      <c r="V9" s="270" t="str">
        <f t="shared" si="1"/>
        <v>鴨川中中</v>
      </c>
    </row>
    <row r="10" spans="1:22" ht="12.75">
      <c r="A10" s="271">
        <v>380019</v>
      </c>
      <c r="B10" s="272" t="s">
        <v>155</v>
      </c>
      <c r="C10" s="273" t="s">
        <v>156</v>
      </c>
      <c r="D10" s="271">
        <v>490062</v>
      </c>
      <c r="E10" s="272" t="s">
        <v>410</v>
      </c>
      <c r="F10" s="273" t="s">
        <v>411</v>
      </c>
      <c r="G10" s="274">
        <v>383106</v>
      </c>
      <c r="H10" s="275" t="s">
        <v>573</v>
      </c>
      <c r="I10" s="276" t="s">
        <v>120</v>
      </c>
      <c r="J10" s="277">
        <v>385010</v>
      </c>
      <c r="K10" s="275" t="s">
        <v>574</v>
      </c>
      <c r="L10" s="278" t="s">
        <v>121</v>
      </c>
      <c r="M10" s="277">
        <v>387509</v>
      </c>
      <c r="N10" s="275" t="s">
        <v>1273</v>
      </c>
      <c r="O10" s="278" t="s">
        <v>1465</v>
      </c>
      <c r="P10" s="279">
        <v>140006</v>
      </c>
      <c r="Q10" s="280" t="s">
        <v>1050</v>
      </c>
      <c r="R10"/>
      <c r="S10"/>
      <c r="T10" s="270" t="str">
        <f t="shared" si="0"/>
        <v>小松高高</v>
      </c>
      <c r="V10" s="270" t="str">
        <f t="shared" si="1"/>
        <v>内宮中中</v>
      </c>
    </row>
    <row r="11" spans="1:22" ht="12.75">
      <c r="A11" s="271">
        <v>380020</v>
      </c>
      <c r="B11" s="272" t="s">
        <v>851</v>
      </c>
      <c r="C11" s="273" t="s">
        <v>159</v>
      </c>
      <c r="D11" s="271">
        <v>490064</v>
      </c>
      <c r="E11" s="272" t="s">
        <v>947</v>
      </c>
      <c r="F11" s="273" t="s">
        <v>948</v>
      </c>
      <c r="G11" s="274">
        <v>383107</v>
      </c>
      <c r="H11" s="275" t="s">
        <v>575</v>
      </c>
      <c r="I11" s="276" t="s">
        <v>123</v>
      </c>
      <c r="J11" s="277">
        <v>385011</v>
      </c>
      <c r="K11" s="275" t="s">
        <v>576</v>
      </c>
      <c r="L11" s="278" t="s">
        <v>124</v>
      </c>
      <c r="M11" s="277">
        <v>387510</v>
      </c>
      <c r="N11" s="275" t="s">
        <v>843</v>
      </c>
      <c r="O11" s="278" t="s">
        <v>843</v>
      </c>
      <c r="P11" s="279">
        <v>180081</v>
      </c>
      <c r="Q11" s="280" t="s">
        <v>1316</v>
      </c>
      <c r="R11"/>
      <c r="S11"/>
      <c r="T11" s="270" t="str">
        <f t="shared" si="0"/>
        <v>東予高高</v>
      </c>
      <c r="V11" s="270" t="str">
        <f t="shared" si="1"/>
        <v>三津浜中中</v>
      </c>
    </row>
    <row r="12" spans="1:22" ht="12.75">
      <c r="A12" s="271">
        <v>380021</v>
      </c>
      <c r="B12" s="272" t="s">
        <v>162</v>
      </c>
      <c r="C12" s="273" t="s">
        <v>163</v>
      </c>
      <c r="D12" s="271">
        <v>490066</v>
      </c>
      <c r="E12" s="272" t="s">
        <v>412</v>
      </c>
      <c r="F12" s="273" t="s">
        <v>413</v>
      </c>
      <c r="G12" s="274">
        <v>383108</v>
      </c>
      <c r="H12" s="275" t="s">
        <v>577</v>
      </c>
      <c r="I12" s="276" t="s">
        <v>127</v>
      </c>
      <c r="J12" s="277">
        <v>385013</v>
      </c>
      <c r="K12" s="275" t="s">
        <v>578</v>
      </c>
      <c r="L12" s="278" t="s">
        <v>128</v>
      </c>
      <c r="M12" s="277">
        <v>387511</v>
      </c>
      <c r="N12" s="275" t="s">
        <v>1234</v>
      </c>
      <c r="O12" s="278" t="s">
        <v>1234</v>
      </c>
      <c r="P12" s="279">
        <v>210001</v>
      </c>
      <c r="Q12" s="280" t="s">
        <v>845</v>
      </c>
      <c r="R12"/>
      <c r="S12"/>
      <c r="T12" s="270" t="str">
        <f t="shared" si="0"/>
        <v>丹原高高</v>
      </c>
      <c r="V12" s="270" t="str">
        <f t="shared" si="1"/>
        <v>垣生中中</v>
      </c>
    </row>
    <row r="13" spans="1:22" ht="12.75">
      <c r="A13" s="271">
        <v>380022</v>
      </c>
      <c r="B13" s="272" t="s">
        <v>166</v>
      </c>
      <c r="C13" s="273" t="s">
        <v>167</v>
      </c>
      <c r="D13" s="271">
        <v>490068</v>
      </c>
      <c r="E13" s="272" t="s">
        <v>414</v>
      </c>
      <c r="F13" s="273" t="s">
        <v>415</v>
      </c>
      <c r="G13" s="274">
        <v>383109</v>
      </c>
      <c r="H13" s="275" t="s">
        <v>579</v>
      </c>
      <c r="I13" s="276" t="s">
        <v>131</v>
      </c>
      <c r="J13" s="277">
        <v>385014</v>
      </c>
      <c r="K13" s="275" t="s">
        <v>580</v>
      </c>
      <c r="L13" s="278" t="s">
        <v>132</v>
      </c>
      <c r="M13" s="277">
        <v>388001</v>
      </c>
      <c r="N13" s="275" t="s">
        <v>1176</v>
      </c>
      <c r="O13" s="278" t="s">
        <v>524</v>
      </c>
      <c r="P13" s="279">
        <v>220000</v>
      </c>
      <c r="Q13" s="280" t="s">
        <v>1318</v>
      </c>
      <c r="R13"/>
      <c r="S13"/>
      <c r="T13" s="270" t="str">
        <f t="shared" si="0"/>
        <v>今治西高高</v>
      </c>
      <c r="V13" s="270" t="str">
        <f t="shared" si="1"/>
        <v>津田中中</v>
      </c>
    </row>
    <row r="14" spans="1:22" ht="12.75">
      <c r="A14" s="271">
        <v>380023</v>
      </c>
      <c r="B14" s="272" t="s">
        <v>170</v>
      </c>
      <c r="C14" s="273" t="s">
        <v>171</v>
      </c>
      <c r="D14" s="271">
        <v>490069</v>
      </c>
      <c r="E14" s="272" t="s">
        <v>949</v>
      </c>
      <c r="F14" s="273" t="s">
        <v>950</v>
      </c>
      <c r="G14" s="274">
        <v>383110</v>
      </c>
      <c r="H14" s="275" t="s">
        <v>581</v>
      </c>
      <c r="I14" s="276" t="s">
        <v>37</v>
      </c>
      <c r="J14" s="277">
        <v>385018</v>
      </c>
      <c r="K14" s="275" t="s">
        <v>582</v>
      </c>
      <c r="L14" s="278" t="s">
        <v>135</v>
      </c>
      <c r="M14" s="277">
        <v>388002</v>
      </c>
      <c r="N14" s="275" t="s">
        <v>1178</v>
      </c>
      <c r="O14" s="278" t="s">
        <v>525</v>
      </c>
      <c r="P14" s="279">
        <v>220001</v>
      </c>
      <c r="Q14" s="280" t="s">
        <v>1320</v>
      </c>
      <c r="R14"/>
      <c r="S14"/>
      <c r="T14" s="270" t="str">
        <f t="shared" si="0"/>
        <v>今治南高高</v>
      </c>
      <c r="V14" s="270" t="str">
        <f t="shared" si="1"/>
        <v>余土中中</v>
      </c>
    </row>
    <row r="15" spans="1:22" ht="12.75">
      <c r="A15" s="271">
        <v>380026</v>
      </c>
      <c r="B15" s="272" t="s">
        <v>173</v>
      </c>
      <c r="C15" s="273" t="s">
        <v>174</v>
      </c>
      <c r="D15" s="271">
        <v>490070</v>
      </c>
      <c r="E15" s="272" t="s">
        <v>1186</v>
      </c>
      <c r="F15" s="273" t="s">
        <v>1187</v>
      </c>
      <c r="G15" s="274">
        <v>383111</v>
      </c>
      <c r="H15" s="275" t="s">
        <v>583</v>
      </c>
      <c r="I15" s="276" t="s">
        <v>138</v>
      </c>
      <c r="J15" s="277">
        <v>385020</v>
      </c>
      <c r="K15" s="275" t="s">
        <v>1087</v>
      </c>
      <c r="L15" s="278" t="s">
        <v>1085</v>
      </c>
      <c r="M15" s="277">
        <v>388003</v>
      </c>
      <c r="N15" s="275" t="s">
        <v>526</v>
      </c>
      <c r="O15" s="276" t="s">
        <v>527</v>
      </c>
      <c r="P15" s="279">
        <v>220002</v>
      </c>
      <c r="Q15" s="280" t="s">
        <v>845</v>
      </c>
      <c r="R15"/>
      <c r="S15"/>
      <c r="T15" s="270" t="str">
        <f t="shared" si="0"/>
        <v>今治北高高</v>
      </c>
      <c r="V15" s="270" t="str">
        <f t="shared" si="1"/>
        <v>日浦中中</v>
      </c>
    </row>
    <row r="16" spans="1:22" ht="12.75">
      <c r="A16" s="271">
        <v>380027</v>
      </c>
      <c r="B16" s="272" t="s">
        <v>176</v>
      </c>
      <c r="C16" s="273" t="s">
        <v>177</v>
      </c>
      <c r="D16" s="271">
        <v>490075</v>
      </c>
      <c r="E16" s="272" t="s">
        <v>416</v>
      </c>
      <c r="F16" s="273" t="s">
        <v>417</v>
      </c>
      <c r="G16" s="274">
        <v>383112</v>
      </c>
      <c r="H16" s="275" t="s">
        <v>584</v>
      </c>
      <c r="I16" s="276" t="s">
        <v>141</v>
      </c>
      <c r="J16" s="277">
        <v>385021</v>
      </c>
      <c r="K16" s="275" t="s">
        <v>585</v>
      </c>
      <c r="L16" s="278" t="s">
        <v>142</v>
      </c>
      <c r="M16" s="277">
        <v>388004</v>
      </c>
      <c r="N16" s="275" t="s">
        <v>1179</v>
      </c>
      <c r="O16" s="276" t="s">
        <v>528</v>
      </c>
      <c r="P16" s="279">
        <v>250000</v>
      </c>
      <c r="Q16" s="280" t="s">
        <v>927</v>
      </c>
      <c r="R16"/>
      <c r="S16"/>
      <c r="T16" s="270" t="str">
        <f t="shared" si="0"/>
        <v>今治工高高</v>
      </c>
      <c r="V16" s="270" t="str">
        <f t="shared" si="1"/>
        <v>久米中中</v>
      </c>
    </row>
    <row r="17" spans="1:22" ht="12.75">
      <c r="A17" s="271">
        <v>380028</v>
      </c>
      <c r="B17" s="272" t="s">
        <v>180</v>
      </c>
      <c r="C17" s="273" t="s">
        <v>181</v>
      </c>
      <c r="D17" s="271">
        <v>490096</v>
      </c>
      <c r="E17" s="272" t="s">
        <v>877</v>
      </c>
      <c r="F17" s="273" t="s">
        <v>418</v>
      </c>
      <c r="G17" s="274">
        <v>383113</v>
      </c>
      <c r="H17" s="275" t="s">
        <v>586</v>
      </c>
      <c r="I17" s="276" t="s">
        <v>145</v>
      </c>
      <c r="J17" s="277">
        <v>385022</v>
      </c>
      <c r="K17" s="275" t="s">
        <v>587</v>
      </c>
      <c r="L17" s="278" t="s">
        <v>146</v>
      </c>
      <c r="M17" s="277">
        <v>388005</v>
      </c>
      <c r="N17" s="275" t="s">
        <v>1180</v>
      </c>
      <c r="O17" s="276" t="s">
        <v>529</v>
      </c>
      <c r="P17" s="279">
        <v>250001</v>
      </c>
      <c r="Q17" s="280" t="s">
        <v>1323</v>
      </c>
      <c r="R17"/>
      <c r="S17"/>
      <c r="T17" s="270" t="str">
        <f t="shared" si="0"/>
        <v>大島高高</v>
      </c>
      <c r="V17" s="270" t="str">
        <f t="shared" si="1"/>
        <v>南第二中中</v>
      </c>
    </row>
    <row r="18" spans="1:22" ht="12.75">
      <c r="A18" s="271">
        <v>380029</v>
      </c>
      <c r="B18" s="272" t="s">
        <v>183</v>
      </c>
      <c r="C18" s="273" t="s">
        <v>184</v>
      </c>
      <c r="D18" s="271">
        <v>491040</v>
      </c>
      <c r="E18" s="272" t="s">
        <v>1190</v>
      </c>
      <c r="F18" s="273" t="s">
        <v>1191</v>
      </c>
      <c r="G18" s="274">
        <v>383114</v>
      </c>
      <c r="H18" s="275" t="s">
        <v>588</v>
      </c>
      <c r="I18" s="276" t="s">
        <v>149</v>
      </c>
      <c r="J18" s="277">
        <v>385023</v>
      </c>
      <c r="K18" s="275" t="s">
        <v>589</v>
      </c>
      <c r="L18" s="278" t="s">
        <v>150</v>
      </c>
      <c r="M18" s="277">
        <v>388006</v>
      </c>
      <c r="N18" s="275" t="s">
        <v>530</v>
      </c>
      <c r="O18" s="276" t="s">
        <v>531</v>
      </c>
      <c r="P18" s="279">
        <v>270001</v>
      </c>
      <c r="Q18" s="280" t="s">
        <v>1325</v>
      </c>
      <c r="R18"/>
      <c r="S18"/>
      <c r="T18" s="270" t="str">
        <f t="shared" si="0"/>
        <v>今西伯方高高</v>
      </c>
      <c r="V18" s="270" t="str">
        <f t="shared" si="1"/>
        <v>小野中中</v>
      </c>
    </row>
    <row r="19" spans="1:22" ht="12.75">
      <c r="A19" s="271">
        <v>380034</v>
      </c>
      <c r="B19" s="272" t="s">
        <v>186</v>
      </c>
      <c r="C19" s="273" t="s">
        <v>187</v>
      </c>
      <c r="D19" s="271">
        <v>492051</v>
      </c>
      <c r="E19" s="272" t="s">
        <v>1192</v>
      </c>
      <c r="F19" s="273" t="s">
        <v>1193</v>
      </c>
      <c r="G19" s="274">
        <v>383115</v>
      </c>
      <c r="H19" s="275" t="s">
        <v>590</v>
      </c>
      <c r="I19" s="276" t="s">
        <v>153</v>
      </c>
      <c r="J19" s="277">
        <v>385024</v>
      </c>
      <c r="K19" s="275" t="s">
        <v>591</v>
      </c>
      <c r="L19" s="278" t="s">
        <v>154</v>
      </c>
      <c r="M19" s="277">
        <v>388007</v>
      </c>
      <c r="N19" s="275" t="s">
        <v>1183</v>
      </c>
      <c r="O19" s="276" t="s">
        <v>532</v>
      </c>
      <c r="P19" s="279">
        <v>270003</v>
      </c>
      <c r="Q19" s="280" t="s">
        <v>1051</v>
      </c>
      <c r="R19"/>
      <c r="S19"/>
      <c r="T19" s="270" t="str">
        <f t="shared" si="0"/>
        <v>弓削高高</v>
      </c>
      <c r="V19" s="270" t="str">
        <f t="shared" si="1"/>
        <v>久谷中中</v>
      </c>
    </row>
    <row r="20" spans="1:22" ht="12.75">
      <c r="A20" s="271">
        <v>380035</v>
      </c>
      <c r="B20" s="272" t="s">
        <v>189</v>
      </c>
      <c r="C20" s="273" t="s">
        <v>190</v>
      </c>
      <c r="D20" s="271">
        <v>492062</v>
      </c>
      <c r="E20" s="272" t="s">
        <v>878</v>
      </c>
      <c r="F20" s="273" t="s">
        <v>419</v>
      </c>
      <c r="G20" s="274">
        <v>383116</v>
      </c>
      <c r="H20" s="275" t="s">
        <v>592</v>
      </c>
      <c r="I20" s="276" t="s">
        <v>157</v>
      </c>
      <c r="J20" s="277">
        <v>385025</v>
      </c>
      <c r="K20" s="275" t="s">
        <v>593</v>
      </c>
      <c r="L20" s="278" t="s">
        <v>158</v>
      </c>
      <c r="M20" s="277">
        <v>388008</v>
      </c>
      <c r="N20" s="275" t="s">
        <v>1184</v>
      </c>
      <c r="O20" s="276" t="s">
        <v>1031</v>
      </c>
      <c r="P20" s="279">
        <v>270642</v>
      </c>
      <c r="Q20" s="280" t="s">
        <v>1326</v>
      </c>
      <c r="R20"/>
      <c r="S20"/>
      <c r="T20" s="270" t="str">
        <f t="shared" si="0"/>
        <v>今北大三島高高</v>
      </c>
      <c r="V20" s="270" t="str">
        <f t="shared" si="1"/>
        <v>桑原中中</v>
      </c>
    </row>
    <row r="21" spans="1:22" ht="12.75">
      <c r="A21" s="271">
        <v>380036</v>
      </c>
      <c r="B21" s="272" t="s">
        <v>852</v>
      </c>
      <c r="C21" s="273" t="s">
        <v>192</v>
      </c>
      <c r="D21" s="271">
        <v>492085</v>
      </c>
      <c r="E21" s="272" t="s">
        <v>420</v>
      </c>
      <c r="F21" s="273" t="s">
        <v>421</v>
      </c>
      <c r="G21" s="274">
        <v>383117</v>
      </c>
      <c r="H21" s="275" t="s">
        <v>594</v>
      </c>
      <c r="I21" s="276" t="s">
        <v>160</v>
      </c>
      <c r="J21" s="277">
        <v>385026</v>
      </c>
      <c r="K21" s="275" t="s">
        <v>595</v>
      </c>
      <c r="L21" s="278" t="s">
        <v>161</v>
      </c>
      <c r="M21" s="277">
        <v>388009</v>
      </c>
      <c r="N21" s="275" t="s">
        <v>1185</v>
      </c>
      <c r="O21" s="276" t="s">
        <v>534</v>
      </c>
      <c r="P21" s="279">
        <v>270891</v>
      </c>
      <c r="Q21" s="280" t="s">
        <v>1052</v>
      </c>
      <c r="R21"/>
      <c r="S21"/>
      <c r="T21" s="270" t="str">
        <f t="shared" si="0"/>
        <v>北条高高</v>
      </c>
      <c r="V21" s="270" t="str">
        <f t="shared" si="1"/>
        <v>椿中中</v>
      </c>
    </row>
    <row r="22" spans="1:22" ht="12.75">
      <c r="A22" s="271">
        <v>380037</v>
      </c>
      <c r="B22" s="272" t="s">
        <v>194</v>
      </c>
      <c r="C22" s="273" t="s">
        <v>195</v>
      </c>
      <c r="D22" s="271">
        <v>492092</v>
      </c>
      <c r="E22" s="272" t="s">
        <v>951</v>
      </c>
      <c r="F22" s="273" t="s">
        <v>952</v>
      </c>
      <c r="G22" s="274">
        <v>383118</v>
      </c>
      <c r="H22" s="275" t="s">
        <v>1435</v>
      </c>
      <c r="I22" s="276" t="s">
        <v>955</v>
      </c>
      <c r="J22" s="277">
        <v>385028</v>
      </c>
      <c r="K22" s="275" t="s">
        <v>596</v>
      </c>
      <c r="L22" s="278" t="s">
        <v>165</v>
      </c>
      <c r="M22" s="277">
        <v>388010</v>
      </c>
      <c r="N22" s="275" t="s">
        <v>535</v>
      </c>
      <c r="O22" s="276" t="s">
        <v>536</v>
      </c>
      <c r="P22" s="279">
        <v>280001</v>
      </c>
      <c r="Q22" s="280" t="s">
        <v>846</v>
      </c>
      <c r="R22"/>
      <c r="S22"/>
      <c r="T22" s="270" t="str">
        <f t="shared" si="0"/>
        <v>松山東高高</v>
      </c>
      <c r="V22" s="270" t="str">
        <f t="shared" si="1"/>
        <v>愛光中中</v>
      </c>
    </row>
    <row r="23" spans="1:22" ht="12.75">
      <c r="A23" s="271">
        <v>380038</v>
      </c>
      <c r="B23" s="272" t="s">
        <v>198</v>
      </c>
      <c r="C23" s="273" t="s">
        <v>199</v>
      </c>
      <c r="D23" s="271">
        <v>492093</v>
      </c>
      <c r="E23" s="272" t="s">
        <v>953</v>
      </c>
      <c r="F23" s="273" t="s">
        <v>954</v>
      </c>
      <c r="G23" s="274">
        <v>383119</v>
      </c>
      <c r="H23" s="275" t="s">
        <v>597</v>
      </c>
      <c r="I23" s="276" t="s">
        <v>168</v>
      </c>
      <c r="J23" s="277">
        <v>385029</v>
      </c>
      <c r="K23" s="275" t="s">
        <v>598</v>
      </c>
      <c r="L23" s="278" t="s">
        <v>169</v>
      </c>
      <c r="M23" s="277">
        <v>388011</v>
      </c>
      <c r="N23" s="275" t="s">
        <v>537</v>
      </c>
      <c r="O23" s="276" t="s">
        <v>538</v>
      </c>
      <c r="P23" s="279">
        <v>300001</v>
      </c>
      <c r="Q23" s="280" t="s">
        <v>842</v>
      </c>
      <c r="R23"/>
      <c r="S23"/>
      <c r="T23" s="270" t="str">
        <f t="shared" si="0"/>
        <v>松山西中等高高</v>
      </c>
      <c r="V23" s="270" t="str">
        <f t="shared" si="1"/>
        <v>城西中中</v>
      </c>
    </row>
    <row r="24" spans="1:22" ht="12.75">
      <c r="A24" s="271">
        <v>380039</v>
      </c>
      <c r="B24" s="272" t="s">
        <v>202</v>
      </c>
      <c r="C24" s="273" t="s">
        <v>203</v>
      </c>
      <c r="D24" s="271">
        <v>492116</v>
      </c>
      <c r="E24" s="272" t="s">
        <v>422</v>
      </c>
      <c r="F24" s="273" t="s">
        <v>423</v>
      </c>
      <c r="G24" s="274">
        <v>383120</v>
      </c>
      <c r="H24" s="275" t="s">
        <v>1436</v>
      </c>
      <c r="I24" s="276" t="s">
        <v>1197</v>
      </c>
      <c r="J24" s="277">
        <v>385030</v>
      </c>
      <c r="K24" s="275" t="s">
        <v>599</v>
      </c>
      <c r="L24" s="278" t="s">
        <v>172</v>
      </c>
      <c r="M24" s="277">
        <v>388012</v>
      </c>
      <c r="N24" s="275" t="s">
        <v>539</v>
      </c>
      <c r="O24" s="276" t="s">
        <v>540</v>
      </c>
      <c r="P24" s="279">
        <v>320001</v>
      </c>
      <c r="Q24" s="280" t="s">
        <v>1327</v>
      </c>
      <c r="R24"/>
      <c r="S24"/>
      <c r="T24" s="270" t="str">
        <f t="shared" si="0"/>
        <v>松山南高高</v>
      </c>
      <c r="V24" s="270" t="str">
        <f t="shared" si="1"/>
        <v>松山北中中</v>
      </c>
    </row>
    <row r="25" spans="1:22" ht="12.75">
      <c r="A25" s="271">
        <v>380040</v>
      </c>
      <c r="B25" s="272" t="s">
        <v>206</v>
      </c>
      <c r="C25" s="273" t="s">
        <v>207</v>
      </c>
      <c r="D25" s="271">
        <v>492122</v>
      </c>
      <c r="E25" s="272" t="s">
        <v>424</v>
      </c>
      <c r="F25" s="273" t="s">
        <v>425</v>
      </c>
      <c r="G25" s="274">
        <v>383121</v>
      </c>
      <c r="H25" s="275" t="s">
        <v>600</v>
      </c>
      <c r="I25" s="276" t="s">
        <v>175</v>
      </c>
      <c r="J25" s="277">
        <v>385035</v>
      </c>
      <c r="K25" s="275" t="s">
        <v>959</v>
      </c>
      <c r="L25" s="278" t="s">
        <v>960</v>
      </c>
      <c r="M25" s="277">
        <v>388013</v>
      </c>
      <c r="N25" s="275" t="s">
        <v>541</v>
      </c>
      <c r="O25" s="276" t="s">
        <v>542</v>
      </c>
      <c r="P25" s="279">
        <v>320002</v>
      </c>
      <c r="Q25" s="280" t="s">
        <v>1329</v>
      </c>
      <c r="R25"/>
      <c r="S25"/>
      <c r="T25" s="270" t="str">
        <f t="shared" si="0"/>
        <v>松山北高高</v>
      </c>
      <c r="V25" s="270" t="str">
        <f t="shared" si="1"/>
        <v>美須賀中中</v>
      </c>
    </row>
    <row r="26" spans="1:22" ht="12.75">
      <c r="A26" s="271">
        <v>380041</v>
      </c>
      <c r="B26" s="272" t="s">
        <v>209</v>
      </c>
      <c r="C26" s="273" t="s">
        <v>210</v>
      </c>
      <c r="D26" s="271">
        <v>492123</v>
      </c>
      <c r="E26" s="272" t="s">
        <v>426</v>
      </c>
      <c r="F26" s="273" t="s">
        <v>427</v>
      </c>
      <c r="G26" s="274">
        <v>383122</v>
      </c>
      <c r="H26" s="275" t="s">
        <v>601</v>
      </c>
      <c r="I26" s="276" t="s">
        <v>178</v>
      </c>
      <c r="J26" s="277">
        <v>385036</v>
      </c>
      <c r="K26" s="275" t="s">
        <v>602</v>
      </c>
      <c r="L26" s="278" t="s">
        <v>179</v>
      </c>
      <c r="M26" s="277">
        <v>388014</v>
      </c>
      <c r="N26" s="275" t="s">
        <v>1188</v>
      </c>
      <c r="O26" s="276" t="s">
        <v>543</v>
      </c>
      <c r="P26" s="279">
        <v>330000</v>
      </c>
      <c r="Q26" s="280" t="s">
        <v>847</v>
      </c>
      <c r="R26"/>
      <c r="S26"/>
      <c r="T26" s="270" t="str">
        <f t="shared" si="0"/>
        <v>松山工高高</v>
      </c>
      <c r="V26" s="270" t="str">
        <f t="shared" si="1"/>
        <v>今治日吉中中</v>
      </c>
    </row>
    <row r="27" spans="1:22" ht="12.75">
      <c r="A27" s="271">
        <v>380042</v>
      </c>
      <c r="B27" s="272" t="s">
        <v>964</v>
      </c>
      <c r="C27" s="273" t="s">
        <v>965</v>
      </c>
      <c r="D27" s="271">
        <v>492139</v>
      </c>
      <c r="E27" s="272" t="s">
        <v>957</v>
      </c>
      <c r="F27" s="273" t="s">
        <v>958</v>
      </c>
      <c r="G27" s="274">
        <v>383123</v>
      </c>
      <c r="H27" s="275" t="s">
        <v>966</v>
      </c>
      <c r="I27" s="276" t="s">
        <v>370</v>
      </c>
      <c r="J27" s="277">
        <v>385037</v>
      </c>
      <c r="K27" s="275" t="s">
        <v>603</v>
      </c>
      <c r="L27" s="278" t="s">
        <v>182</v>
      </c>
      <c r="M27" s="277">
        <v>388015</v>
      </c>
      <c r="N27" s="275" t="s">
        <v>544</v>
      </c>
      <c r="O27" s="276" t="s">
        <v>545</v>
      </c>
      <c r="P27" s="279">
        <v>330001</v>
      </c>
      <c r="Q27" s="280" t="s">
        <v>1284</v>
      </c>
      <c r="R27"/>
      <c r="S27"/>
      <c r="T27" s="270" t="str">
        <f t="shared" si="0"/>
        <v>松山商高高</v>
      </c>
      <c r="V27" s="270" t="str">
        <f t="shared" si="1"/>
        <v>近見中中</v>
      </c>
    </row>
    <row r="28" spans="1:22" ht="12.75">
      <c r="A28" s="271">
        <v>380043</v>
      </c>
      <c r="B28" s="272" t="s">
        <v>215</v>
      </c>
      <c r="C28" s="273" t="s">
        <v>216</v>
      </c>
      <c r="D28" s="271">
        <v>492140</v>
      </c>
      <c r="E28" s="272" t="s">
        <v>428</v>
      </c>
      <c r="F28" s="273" t="s">
        <v>429</v>
      </c>
      <c r="G28" s="274">
        <v>383124</v>
      </c>
      <c r="H28" s="275" t="s">
        <v>604</v>
      </c>
      <c r="I28" s="276" t="s">
        <v>109</v>
      </c>
      <c r="J28" s="277">
        <v>385038</v>
      </c>
      <c r="K28" s="275" t="s">
        <v>605</v>
      </c>
      <c r="L28" s="278" t="s">
        <v>185</v>
      </c>
      <c r="M28" s="277">
        <v>388016</v>
      </c>
      <c r="N28" s="275" t="s">
        <v>1189</v>
      </c>
      <c r="O28" s="276" t="s">
        <v>546</v>
      </c>
      <c r="P28" s="279">
        <v>330002</v>
      </c>
      <c r="Q28" s="280" t="s">
        <v>1054</v>
      </c>
      <c r="R28"/>
      <c r="S28"/>
      <c r="T28" s="270" t="str">
        <f t="shared" si="0"/>
        <v>東温高高</v>
      </c>
      <c r="V28" s="270" t="str">
        <f t="shared" si="1"/>
        <v>立花中中</v>
      </c>
    </row>
    <row r="29" spans="1:22" ht="12.75">
      <c r="A29" s="271">
        <v>380050</v>
      </c>
      <c r="B29" s="272" t="s">
        <v>219</v>
      </c>
      <c r="C29" s="273" t="s">
        <v>220</v>
      </c>
      <c r="D29" s="271">
        <v>492141</v>
      </c>
      <c r="E29" s="272" t="s">
        <v>879</v>
      </c>
      <c r="F29" s="273" t="s">
        <v>430</v>
      </c>
      <c r="G29" s="274">
        <v>383125</v>
      </c>
      <c r="H29" s="275" t="s">
        <v>606</v>
      </c>
      <c r="I29" s="276" t="s">
        <v>172</v>
      </c>
      <c r="J29" s="277">
        <v>385039</v>
      </c>
      <c r="K29" s="275" t="s">
        <v>607</v>
      </c>
      <c r="L29" s="278" t="s">
        <v>188</v>
      </c>
      <c r="M29" s="277">
        <v>388017</v>
      </c>
      <c r="N29" s="275" t="s">
        <v>547</v>
      </c>
      <c r="O29" s="276" t="s">
        <v>548</v>
      </c>
      <c r="P29" s="279">
        <v>330003</v>
      </c>
      <c r="Q29" s="280" t="s">
        <v>1055</v>
      </c>
      <c r="R29"/>
      <c r="S29"/>
      <c r="T29" s="270" t="str">
        <f t="shared" si="0"/>
        <v>上浮穴高高</v>
      </c>
      <c r="V29" s="270" t="str">
        <f t="shared" si="1"/>
        <v>桜井中中</v>
      </c>
    </row>
    <row r="30" spans="1:22" ht="12.75">
      <c r="A30" s="271">
        <v>380054</v>
      </c>
      <c r="B30" s="272" t="s">
        <v>223</v>
      </c>
      <c r="C30" s="273" t="s">
        <v>224</v>
      </c>
      <c r="D30" s="271">
        <v>492142</v>
      </c>
      <c r="E30" s="272" t="s">
        <v>961</v>
      </c>
      <c r="F30" s="273" t="s">
        <v>962</v>
      </c>
      <c r="G30" s="274">
        <v>383126</v>
      </c>
      <c r="H30" s="275" t="s">
        <v>608</v>
      </c>
      <c r="I30" s="276" t="s">
        <v>191</v>
      </c>
      <c r="J30" s="277">
        <v>385040</v>
      </c>
      <c r="K30" s="275" t="s">
        <v>609</v>
      </c>
      <c r="L30" s="278" t="s">
        <v>149</v>
      </c>
      <c r="M30" s="277">
        <v>388018</v>
      </c>
      <c r="N30" s="275" t="s">
        <v>1194</v>
      </c>
      <c r="O30" s="276" t="s">
        <v>549</v>
      </c>
      <c r="P30" s="279">
        <v>330019</v>
      </c>
      <c r="Q30" s="280" t="s">
        <v>1331</v>
      </c>
      <c r="R30"/>
      <c r="S30"/>
      <c r="T30" s="270" t="str">
        <f t="shared" si="0"/>
        <v>小田高高</v>
      </c>
      <c r="V30" s="270" t="str">
        <f t="shared" si="1"/>
        <v>今治南中中</v>
      </c>
    </row>
    <row r="31" spans="1:22" ht="12.75">
      <c r="A31" s="271">
        <v>380068</v>
      </c>
      <c r="B31" s="272" t="s">
        <v>227</v>
      </c>
      <c r="C31" s="273" t="s">
        <v>228</v>
      </c>
      <c r="D31" s="271">
        <v>492173</v>
      </c>
      <c r="E31" s="272" t="s">
        <v>431</v>
      </c>
      <c r="F31" s="273" t="s">
        <v>432</v>
      </c>
      <c r="G31" s="274">
        <v>383127</v>
      </c>
      <c r="H31" s="275" t="s">
        <v>610</v>
      </c>
      <c r="I31" s="276" t="s">
        <v>193</v>
      </c>
      <c r="J31" s="277">
        <v>385041</v>
      </c>
      <c r="K31" s="275" t="s">
        <v>611</v>
      </c>
      <c r="L31" s="278" t="s">
        <v>145</v>
      </c>
      <c r="M31" s="277">
        <v>388019</v>
      </c>
      <c r="N31" s="275" t="s">
        <v>550</v>
      </c>
      <c r="O31" s="276" t="s">
        <v>195</v>
      </c>
      <c r="P31" s="279">
        <v>330060</v>
      </c>
      <c r="Q31" s="280" t="s">
        <v>1333</v>
      </c>
      <c r="R31"/>
      <c r="S31"/>
      <c r="T31" s="270" t="str">
        <f t="shared" si="0"/>
        <v>伊予農高高</v>
      </c>
      <c r="V31" s="270" t="str">
        <f t="shared" si="1"/>
        <v>今治西中中</v>
      </c>
    </row>
    <row r="32" spans="1:22" ht="12.75">
      <c r="A32" s="271">
        <v>380071</v>
      </c>
      <c r="B32" s="272" t="s">
        <v>231</v>
      </c>
      <c r="C32" s="273" t="s">
        <v>232</v>
      </c>
      <c r="D32" s="271">
        <v>492174</v>
      </c>
      <c r="E32" s="272" t="s">
        <v>967</v>
      </c>
      <c r="F32" s="273" t="s">
        <v>968</v>
      </c>
      <c r="G32" s="274">
        <v>383128</v>
      </c>
      <c r="H32" s="275" t="s">
        <v>612</v>
      </c>
      <c r="I32" s="276" t="s">
        <v>196</v>
      </c>
      <c r="J32" s="277">
        <v>385050</v>
      </c>
      <c r="K32" s="275" t="s">
        <v>613</v>
      </c>
      <c r="L32" s="278" t="s">
        <v>197</v>
      </c>
      <c r="M32" s="277">
        <v>388020</v>
      </c>
      <c r="N32" s="275" t="s">
        <v>1195</v>
      </c>
      <c r="O32" s="276" t="s">
        <v>551</v>
      </c>
      <c r="P32" s="279">
        <v>330078</v>
      </c>
      <c r="Q32" s="280" t="s">
        <v>956</v>
      </c>
      <c r="R32"/>
      <c r="S32"/>
      <c r="T32" s="270" t="str">
        <f t="shared" si="0"/>
        <v>中山高高</v>
      </c>
      <c r="V32" s="270" t="str">
        <f t="shared" si="1"/>
        <v>城南中中</v>
      </c>
    </row>
    <row r="33" spans="1:22" ht="12.75">
      <c r="A33" s="271">
        <v>380074</v>
      </c>
      <c r="B33" s="272" t="s">
        <v>234</v>
      </c>
      <c r="C33" s="273" t="s">
        <v>235</v>
      </c>
      <c r="D33" s="271">
        <v>492201</v>
      </c>
      <c r="E33" s="272" t="s">
        <v>880</v>
      </c>
      <c r="F33" s="273" t="s">
        <v>433</v>
      </c>
      <c r="G33" s="274">
        <v>383129</v>
      </c>
      <c r="H33" s="275" t="s">
        <v>614</v>
      </c>
      <c r="I33" s="276" t="s">
        <v>200</v>
      </c>
      <c r="J33" s="277">
        <v>385051</v>
      </c>
      <c r="K33" s="275" t="s">
        <v>615</v>
      </c>
      <c r="L33" s="278" t="s">
        <v>201</v>
      </c>
      <c r="M33" s="277">
        <v>388021</v>
      </c>
      <c r="N33" s="275" t="s">
        <v>1196</v>
      </c>
      <c r="O33" s="276" t="s">
        <v>552</v>
      </c>
      <c r="P33" s="279">
        <v>330079</v>
      </c>
      <c r="Q33" s="280" t="s">
        <v>1056</v>
      </c>
      <c r="R33"/>
      <c r="S33"/>
      <c r="T33" s="270" t="str">
        <f t="shared" si="0"/>
        <v>大洲高高</v>
      </c>
      <c r="V33" s="270" t="str">
        <f t="shared" si="1"/>
        <v>城北中中</v>
      </c>
    </row>
    <row r="34" spans="1:22" ht="12.75">
      <c r="A34" s="271">
        <v>380080</v>
      </c>
      <c r="B34" s="272" t="s">
        <v>237</v>
      </c>
      <c r="C34" s="273" t="s">
        <v>238</v>
      </c>
      <c r="D34" s="271">
        <v>492202</v>
      </c>
      <c r="E34" s="272" t="s">
        <v>1212</v>
      </c>
      <c r="F34" s="273" t="s">
        <v>1213</v>
      </c>
      <c r="G34" s="274">
        <v>383130</v>
      </c>
      <c r="H34" s="275" t="s">
        <v>616</v>
      </c>
      <c r="I34" s="276" t="s">
        <v>204</v>
      </c>
      <c r="J34" s="277">
        <v>385052</v>
      </c>
      <c r="K34" s="275" t="s">
        <v>617</v>
      </c>
      <c r="L34" s="278" t="s">
        <v>205</v>
      </c>
      <c r="M34" s="277">
        <v>388022</v>
      </c>
      <c r="N34" s="275" t="s">
        <v>553</v>
      </c>
      <c r="O34" s="276" t="s">
        <v>554</v>
      </c>
      <c r="P34" s="279">
        <v>330107</v>
      </c>
      <c r="Q34" s="280" t="s">
        <v>1335</v>
      </c>
      <c r="R34"/>
      <c r="S34"/>
      <c r="T34" s="270" t="str">
        <f t="shared" si="0"/>
        <v>大洲農高高</v>
      </c>
      <c r="V34" s="270" t="str">
        <f t="shared" si="1"/>
        <v>城東中中</v>
      </c>
    </row>
    <row r="35" spans="1:22" ht="12.75">
      <c r="A35" s="271">
        <v>380089</v>
      </c>
      <c r="B35" s="272" t="s">
        <v>241</v>
      </c>
      <c r="C35" s="273" t="s">
        <v>242</v>
      </c>
      <c r="D35" s="271">
        <v>492204</v>
      </c>
      <c r="E35" s="272" t="s">
        <v>923</v>
      </c>
      <c r="F35" s="273" t="s">
        <v>924</v>
      </c>
      <c r="G35" s="274">
        <v>383131</v>
      </c>
      <c r="H35" s="275" t="s">
        <v>618</v>
      </c>
      <c r="I35" s="276" t="s">
        <v>208</v>
      </c>
      <c r="J35" s="277">
        <v>385054</v>
      </c>
      <c r="K35" s="275" t="s">
        <v>619</v>
      </c>
      <c r="L35" s="278" t="s">
        <v>212</v>
      </c>
      <c r="M35" s="277">
        <v>388023</v>
      </c>
      <c r="N35" s="275" t="s">
        <v>1198</v>
      </c>
      <c r="O35" s="276" t="s">
        <v>555</v>
      </c>
      <c r="P35" s="279">
        <v>333180</v>
      </c>
      <c r="Q35" s="280" t="s">
        <v>1337</v>
      </c>
      <c r="R35"/>
      <c r="S35"/>
      <c r="T35" s="270" t="str">
        <f t="shared" si="0"/>
        <v>長浜高高</v>
      </c>
      <c r="V35" s="270" t="str">
        <f t="shared" si="1"/>
        <v>伊方中中</v>
      </c>
    </row>
    <row r="36" spans="1:22" ht="12.75">
      <c r="A36" s="271">
        <v>380093</v>
      </c>
      <c r="B36" s="272" t="s">
        <v>245</v>
      </c>
      <c r="C36" s="273" t="s">
        <v>246</v>
      </c>
      <c r="D36" s="271">
        <v>492205</v>
      </c>
      <c r="E36" s="272" t="s">
        <v>969</v>
      </c>
      <c r="F36" s="273" t="s">
        <v>970</v>
      </c>
      <c r="G36" s="274">
        <v>383132</v>
      </c>
      <c r="H36" s="275" t="s">
        <v>620</v>
      </c>
      <c r="I36" s="276" t="s">
        <v>211</v>
      </c>
      <c r="J36" s="277">
        <v>385062</v>
      </c>
      <c r="K36" s="275" t="s">
        <v>621</v>
      </c>
      <c r="L36" s="278" t="s">
        <v>214</v>
      </c>
      <c r="M36" s="277">
        <v>388024</v>
      </c>
      <c r="N36" s="275" t="s">
        <v>1199</v>
      </c>
      <c r="O36" s="276" t="s">
        <v>556</v>
      </c>
      <c r="P36" s="279">
        <v>333184</v>
      </c>
      <c r="Q36" s="280" t="s">
        <v>1339</v>
      </c>
      <c r="R36"/>
      <c r="S36"/>
      <c r="T36" s="270" t="str">
        <f t="shared" si="0"/>
        <v>内子高高</v>
      </c>
      <c r="V36" s="270" t="str">
        <f t="shared" si="1"/>
        <v>松柏中中</v>
      </c>
    </row>
    <row r="37" spans="1:22" ht="12.75">
      <c r="A37" s="271">
        <v>380095</v>
      </c>
      <c r="B37" s="272" t="s">
        <v>249</v>
      </c>
      <c r="C37" s="273" t="s">
        <v>250</v>
      </c>
      <c r="D37" s="271">
        <v>492206</v>
      </c>
      <c r="E37" s="272" t="s">
        <v>434</v>
      </c>
      <c r="F37" s="273" t="s">
        <v>435</v>
      </c>
      <c r="G37" s="274">
        <v>383133</v>
      </c>
      <c r="H37" s="275" t="s">
        <v>622</v>
      </c>
      <c r="I37" s="276" t="s">
        <v>213</v>
      </c>
      <c r="J37" s="277">
        <v>385066</v>
      </c>
      <c r="K37" s="275" t="s">
        <v>623</v>
      </c>
      <c r="L37" s="278" t="s">
        <v>218</v>
      </c>
      <c r="M37" s="277">
        <v>388025</v>
      </c>
      <c r="N37" s="275" t="s">
        <v>1200</v>
      </c>
      <c r="O37" s="276" t="s">
        <v>557</v>
      </c>
      <c r="P37" s="279">
        <v>334556</v>
      </c>
      <c r="Q37" s="280" t="s">
        <v>1057</v>
      </c>
      <c r="R37"/>
      <c r="S37"/>
      <c r="T37" s="270" t="str">
        <f t="shared" si="0"/>
        <v>八幡浜高高</v>
      </c>
      <c r="V37" s="270" t="str">
        <f t="shared" si="1"/>
        <v>青石中中</v>
      </c>
    </row>
    <row r="38" spans="1:22" ht="12.75">
      <c r="A38" s="271">
        <v>380097</v>
      </c>
      <c r="B38" s="272" t="s">
        <v>973</v>
      </c>
      <c r="C38" s="273" t="s">
        <v>974</v>
      </c>
      <c r="D38" s="271">
        <v>492213</v>
      </c>
      <c r="E38" s="272" t="s">
        <v>436</v>
      </c>
      <c r="F38" s="273" t="s">
        <v>437</v>
      </c>
      <c r="G38" s="274">
        <v>383134</v>
      </c>
      <c r="H38" s="275" t="s">
        <v>624</v>
      </c>
      <c r="I38" s="276" t="s">
        <v>217</v>
      </c>
      <c r="J38" s="277">
        <v>385073</v>
      </c>
      <c r="K38" s="275" t="s">
        <v>625</v>
      </c>
      <c r="L38" s="278" t="s">
        <v>222</v>
      </c>
      <c r="M38" s="277">
        <v>388026</v>
      </c>
      <c r="N38" s="275" t="s">
        <v>1201</v>
      </c>
      <c r="O38" s="276" t="s">
        <v>558</v>
      </c>
      <c r="P38" s="279">
        <v>335073</v>
      </c>
      <c r="Q38" s="280" t="s">
        <v>1341</v>
      </c>
      <c r="R38"/>
      <c r="S38"/>
      <c r="T38" s="270" t="str">
        <f t="shared" si="0"/>
        <v>八幡浜工高高</v>
      </c>
      <c r="V38" s="270" t="str">
        <f t="shared" si="1"/>
        <v>新居浜北中中</v>
      </c>
    </row>
    <row r="39" spans="1:22" ht="12.75">
      <c r="A39" s="271">
        <v>380098</v>
      </c>
      <c r="B39" s="272" t="s">
        <v>253</v>
      </c>
      <c r="C39" s="273" t="s">
        <v>254</v>
      </c>
      <c r="D39" s="271">
        <v>492217</v>
      </c>
      <c r="E39" s="272" t="s">
        <v>881</v>
      </c>
      <c r="F39" s="273" t="s">
        <v>438</v>
      </c>
      <c r="G39" s="274">
        <v>383135</v>
      </c>
      <c r="H39" s="275" t="s">
        <v>626</v>
      </c>
      <c r="I39" s="276" t="s">
        <v>221</v>
      </c>
      <c r="J39" s="277">
        <v>385078</v>
      </c>
      <c r="K39" s="275" t="s">
        <v>627</v>
      </c>
      <c r="L39" s="278" t="s">
        <v>226</v>
      </c>
      <c r="M39" s="277">
        <v>388027</v>
      </c>
      <c r="N39" s="275" t="s">
        <v>713</v>
      </c>
      <c r="O39" s="276" t="s">
        <v>714</v>
      </c>
      <c r="P39" s="279">
        <v>335178</v>
      </c>
      <c r="Q39" s="280" t="s">
        <v>1343</v>
      </c>
      <c r="R39"/>
      <c r="S39"/>
      <c r="T39" s="270" t="str">
        <f t="shared" si="0"/>
        <v>川之石高高</v>
      </c>
      <c r="V39" s="270" t="str">
        <f t="shared" si="1"/>
        <v>角野中中</v>
      </c>
    </row>
    <row r="40" spans="1:22" ht="12.75">
      <c r="A40" s="271">
        <v>380102</v>
      </c>
      <c r="B40" s="272" t="s">
        <v>257</v>
      </c>
      <c r="C40" s="273" t="s">
        <v>258</v>
      </c>
      <c r="D40" s="271">
        <v>492218</v>
      </c>
      <c r="E40" s="272" t="s">
        <v>439</v>
      </c>
      <c r="F40" s="273" t="s">
        <v>440</v>
      </c>
      <c r="G40" s="274">
        <v>383136</v>
      </c>
      <c r="H40" s="275" t="s">
        <v>628</v>
      </c>
      <c r="I40" s="276" t="s">
        <v>225</v>
      </c>
      <c r="J40" s="277">
        <v>385079</v>
      </c>
      <c r="K40" s="275" t="s">
        <v>629</v>
      </c>
      <c r="L40" s="278" t="s">
        <v>230</v>
      </c>
      <c r="M40" s="277">
        <v>388028</v>
      </c>
      <c r="N40" s="275" t="s">
        <v>1202</v>
      </c>
      <c r="O40" s="276" t="s">
        <v>1203</v>
      </c>
      <c r="P40" s="279">
        <v>340001</v>
      </c>
      <c r="Q40" s="280" t="s">
        <v>1345</v>
      </c>
      <c r="R40"/>
      <c r="S40"/>
      <c r="T40" s="270" t="str">
        <f t="shared" si="0"/>
        <v>三崎高高</v>
      </c>
      <c r="V40" s="270" t="str">
        <f t="shared" si="1"/>
        <v>川東中中</v>
      </c>
    </row>
    <row r="41" spans="1:22" ht="12.75">
      <c r="A41" s="271">
        <v>380103</v>
      </c>
      <c r="B41" s="272" t="s">
        <v>1083</v>
      </c>
      <c r="C41" s="273" t="s">
        <v>1226</v>
      </c>
      <c r="D41" s="271">
        <v>492244</v>
      </c>
      <c r="E41" s="272" t="s">
        <v>971</v>
      </c>
      <c r="F41" s="273" t="s">
        <v>972</v>
      </c>
      <c r="G41" s="274">
        <v>383137</v>
      </c>
      <c r="H41" s="275" t="s">
        <v>630</v>
      </c>
      <c r="I41" s="276" t="s">
        <v>229</v>
      </c>
      <c r="J41" s="277">
        <v>385087</v>
      </c>
      <c r="K41" s="275" t="s">
        <v>631</v>
      </c>
      <c r="L41" s="278" t="s">
        <v>38</v>
      </c>
      <c r="M41" s="277">
        <v>388029</v>
      </c>
      <c r="N41" s="275" t="s">
        <v>1204</v>
      </c>
      <c r="O41" s="276" t="s">
        <v>1205</v>
      </c>
      <c r="P41" s="279">
        <v>340002</v>
      </c>
      <c r="Q41" s="280" t="s">
        <v>1347</v>
      </c>
      <c r="R41"/>
      <c r="S41"/>
      <c r="T41" s="270" t="str">
        <f t="shared" si="0"/>
        <v>宇和三瓶高高</v>
      </c>
      <c r="V41" s="270" t="str">
        <f t="shared" si="1"/>
        <v>西条南中中</v>
      </c>
    </row>
    <row r="42" spans="1:22" ht="12.75">
      <c r="A42" s="271">
        <v>380203</v>
      </c>
      <c r="B42" s="272" t="s">
        <v>853</v>
      </c>
      <c r="C42" s="273" t="s">
        <v>261</v>
      </c>
      <c r="D42" s="271">
        <v>492245</v>
      </c>
      <c r="E42" s="272" t="s">
        <v>1229</v>
      </c>
      <c r="F42" s="273" t="s">
        <v>1230</v>
      </c>
      <c r="G42" s="274">
        <v>383138</v>
      </c>
      <c r="H42" s="275" t="s">
        <v>632</v>
      </c>
      <c r="I42" s="276" t="s">
        <v>233</v>
      </c>
      <c r="J42" s="277">
        <v>385088</v>
      </c>
      <c r="K42" s="275" t="s">
        <v>633</v>
      </c>
      <c r="L42" s="278" t="s">
        <v>39</v>
      </c>
      <c r="M42" s="277">
        <v>388030</v>
      </c>
      <c r="N42" s="275" t="s">
        <v>1206</v>
      </c>
      <c r="O42" s="276" t="s">
        <v>1207</v>
      </c>
      <c r="P42" s="279">
        <v>340007</v>
      </c>
      <c r="Q42" s="280" t="s">
        <v>1349</v>
      </c>
      <c r="R42"/>
      <c r="S42"/>
      <c r="T42" s="270" t="str">
        <f t="shared" si="0"/>
        <v>宇和高高</v>
      </c>
      <c r="V42" s="270" t="str">
        <f t="shared" si="1"/>
        <v>西条北中中</v>
      </c>
    </row>
    <row r="43" spans="1:22" ht="12.75">
      <c r="A43" s="271">
        <v>380204</v>
      </c>
      <c r="B43" s="272" t="s">
        <v>263</v>
      </c>
      <c r="C43" s="273" t="s">
        <v>263</v>
      </c>
      <c r="D43" s="271">
        <v>492249</v>
      </c>
      <c r="E43" s="272" t="s">
        <v>441</v>
      </c>
      <c r="F43" s="273" t="s">
        <v>442</v>
      </c>
      <c r="G43" s="274">
        <v>383139</v>
      </c>
      <c r="H43" s="275" t="s">
        <v>634</v>
      </c>
      <c r="I43" s="276" t="s">
        <v>236</v>
      </c>
      <c r="J43" s="277">
        <v>385094</v>
      </c>
      <c r="K43" s="275" t="s">
        <v>635</v>
      </c>
      <c r="L43" s="278" t="s">
        <v>240</v>
      </c>
      <c r="M43" s="277">
        <v>388031</v>
      </c>
      <c r="N43" s="275" t="s">
        <v>1208</v>
      </c>
      <c r="O43" s="276" t="s">
        <v>1209</v>
      </c>
      <c r="P43" s="279">
        <v>340071</v>
      </c>
      <c r="Q43" s="280" t="s">
        <v>1356</v>
      </c>
      <c r="R43"/>
      <c r="S43"/>
      <c r="T43" s="270" t="str">
        <f t="shared" si="0"/>
        <v>野村高高</v>
      </c>
      <c r="V43" s="270" t="str">
        <f t="shared" si="1"/>
        <v>大洲東中中</v>
      </c>
    </row>
    <row r="44" spans="1:22" ht="12.75">
      <c r="A44" s="271">
        <v>380205</v>
      </c>
      <c r="B44" s="272" t="s">
        <v>854</v>
      </c>
      <c r="C44" s="273" t="s">
        <v>266</v>
      </c>
      <c r="D44" s="271">
        <v>492252</v>
      </c>
      <c r="E44" s="272" t="s">
        <v>443</v>
      </c>
      <c r="F44" s="273" t="s">
        <v>444</v>
      </c>
      <c r="G44" s="274">
        <v>383140</v>
      </c>
      <c r="H44" s="275" t="s">
        <v>636</v>
      </c>
      <c r="I44" s="276" t="s">
        <v>239</v>
      </c>
      <c r="J44" s="277">
        <v>385095</v>
      </c>
      <c r="K44" s="275" t="s">
        <v>637</v>
      </c>
      <c r="L44" s="278" t="s">
        <v>244</v>
      </c>
      <c r="M44" s="277">
        <v>388032</v>
      </c>
      <c r="N44" s="275" t="s">
        <v>1210</v>
      </c>
      <c r="O44" s="276" t="s">
        <v>1211</v>
      </c>
      <c r="P44" s="279">
        <v>340080</v>
      </c>
      <c r="Q44" s="280" t="s">
        <v>1058</v>
      </c>
      <c r="R44"/>
      <c r="S44"/>
      <c r="T44" s="270" t="str">
        <f t="shared" si="0"/>
        <v>宇和島東高高</v>
      </c>
      <c r="V44" s="270" t="str">
        <f t="shared" si="1"/>
        <v>大洲南中中</v>
      </c>
    </row>
    <row r="45" spans="1:22" ht="12.75">
      <c r="A45" s="271">
        <v>380206</v>
      </c>
      <c r="B45" s="272" t="s">
        <v>855</v>
      </c>
      <c r="C45" s="273" t="s">
        <v>269</v>
      </c>
      <c r="D45" s="271">
        <v>492253</v>
      </c>
      <c r="E45" s="272" t="s">
        <v>975</v>
      </c>
      <c r="F45" s="273" t="s">
        <v>976</v>
      </c>
      <c r="G45" s="274">
        <v>383141</v>
      </c>
      <c r="H45" s="275" t="s">
        <v>1295</v>
      </c>
      <c r="I45" s="276" t="s">
        <v>1236</v>
      </c>
      <c r="J45" s="277">
        <v>385096</v>
      </c>
      <c r="K45" s="275" t="s">
        <v>638</v>
      </c>
      <c r="L45" s="278" t="s">
        <v>248</v>
      </c>
      <c r="M45" s="259">
        <v>388032</v>
      </c>
      <c r="N45" s="260" t="s">
        <v>1218</v>
      </c>
      <c r="O45" s="295" t="s">
        <v>1219</v>
      </c>
      <c r="P45" s="279">
        <v>340081</v>
      </c>
      <c r="Q45" s="280" t="s">
        <v>1059</v>
      </c>
      <c r="R45"/>
      <c r="S45"/>
      <c r="T45" s="270" t="str">
        <f t="shared" si="0"/>
        <v>宇南中等高高</v>
      </c>
      <c r="V45" s="270" t="str">
        <f t="shared" si="1"/>
        <v>大洲北中中</v>
      </c>
    </row>
    <row r="46" spans="1:22" ht="12.75">
      <c r="A46" s="271">
        <v>380207</v>
      </c>
      <c r="B46" s="272" t="s">
        <v>271</v>
      </c>
      <c r="C46" s="273" t="s">
        <v>272</v>
      </c>
      <c r="D46" s="271">
        <v>492257</v>
      </c>
      <c r="E46" s="272" t="s">
        <v>977</v>
      </c>
      <c r="F46" s="273" t="s">
        <v>978</v>
      </c>
      <c r="G46" s="274">
        <v>383142</v>
      </c>
      <c r="H46" s="275" t="s">
        <v>639</v>
      </c>
      <c r="I46" s="276" t="s">
        <v>247</v>
      </c>
      <c r="J46" s="277">
        <v>385097</v>
      </c>
      <c r="K46" s="275" t="s">
        <v>640</v>
      </c>
      <c r="L46" s="278" t="s">
        <v>252</v>
      </c>
      <c r="M46" s="271">
        <v>388033</v>
      </c>
      <c r="N46" s="272" t="s">
        <v>1214</v>
      </c>
      <c r="O46" s="296" t="s">
        <v>1215</v>
      </c>
      <c r="P46" s="279">
        <v>343091</v>
      </c>
      <c r="Q46" s="280" t="s">
        <v>963</v>
      </c>
      <c r="R46"/>
      <c r="S46"/>
      <c r="T46" s="270" t="str">
        <f t="shared" si="0"/>
        <v>宇和島水産高高</v>
      </c>
      <c r="V46" s="270" t="str">
        <f t="shared" si="1"/>
        <v>肱東中中</v>
      </c>
    </row>
    <row r="47" spans="1:22" ht="12.75">
      <c r="A47" s="271">
        <v>380208</v>
      </c>
      <c r="B47" s="272" t="s">
        <v>856</v>
      </c>
      <c r="C47" s="273" t="s">
        <v>274</v>
      </c>
      <c r="D47" s="271">
        <v>492259</v>
      </c>
      <c r="E47" s="272" t="s">
        <v>882</v>
      </c>
      <c r="F47" s="273" t="s">
        <v>445</v>
      </c>
      <c r="G47" s="274">
        <v>383143</v>
      </c>
      <c r="H47" s="275" t="s">
        <v>641</v>
      </c>
      <c r="I47" s="276" t="s">
        <v>251</v>
      </c>
      <c r="J47" s="277">
        <v>385098</v>
      </c>
      <c r="K47" s="275" t="s">
        <v>982</v>
      </c>
      <c r="L47" s="278" t="s">
        <v>983</v>
      </c>
      <c r="M47" s="271">
        <v>388033</v>
      </c>
      <c r="N47" s="272" t="s">
        <v>1220</v>
      </c>
      <c r="O47" s="296" t="s">
        <v>1221</v>
      </c>
      <c r="P47" s="279">
        <v>343537</v>
      </c>
      <c r="Q47" s="280" t="s">
        <v>1353</v>
      </c>
      <c r="R47"/>
      <c r="S47"/>
      <c r="T47" s="270" t="str">
        <f t="shared" si="0"/>
        <v>吉田高高</v>
      </c>
      <c r="V47" s="270" t="str">
        <f t="shared" si="1"/>
        <v>平野中中</v>
      </c>
    </row>
    <row r="48" spans="1:22" ht="12.75">
      <c r="A48" s="271">
        <v>380210</v>
      </c>
      <c r="B48" s="272" t="s">
        <v>277</v>
      </c>
      <c r="C48" s="273" t="s">
        <v>278</v>
      </c>
      <c r="D48" s="271">
        <v>492260</v>
      </c>
      <c r="E48" s="272" t="s">
        <v>979</v>
      </c>
      <c r="F48" s="273" t="s">
        <v>980</v>
      </c>
      <c r="G48" s="274">
        <v>383144</v>
      </c>
      <c r="H48" s="275" t="s">
        <v>643</v>
      </c>
      <c r="I48" s="276" t="s">
        <v>255</v>
      </c>
      <c r="J48" s="277">
        <v>385115</v>
      </c>
      <c r="K48" s="275" t="s">
        <v>642</v>
      </c>
      <c r="L48" s="278" t="s">
        <v>256</v>
      </c>
      <c r="M48" s="271">
        <v>388034</v>
      </c>
      <c r="N48" s="272" t="s">
        <v>1216</v>
      </c>
      <c r="O48" s="296" t="s">
        <v>1217</v>
      </c>
      <c r="P48" s="279">
        <v>349999</v>
      </c>
      <c r="Q48" s="280" t="s">
        <v>1357</v>
      </c>
      <c r="R48"/>
      <c r="S48"/>
      <c r="T48" s="270" t="str">
        <f t="shared" si="0"/>
        <v>北宇和三間高高</v>
      </c>
      <c r="V48" s="270" t="str">
        <f t="shared" si="1"/>
        <v>川之江南中中</v>
      </c>
    </row>
    <row r="49" spans="1:22" ht="12.75">
      <c r="A49" s="271">
        <v>380211</v>
      </c>
      <c r="B49" s="272" t="s">
        <v>857</v>
      </c>
      <c r="C49" s="273" t="s">
        <v>281</v>
      </c>
      <c r="D49" s="271">
        <v>492271</v>
      </c>
      <c r="E49" s="272" t="s">
        <v>883</v>
      </c>
      <c r="F49" s="273" t="s">
        <v>446</v>
      </c>
      <c r="G49" s="274">
        <v>383145</v>
      </c>
      <c r="H49" s="275" t="s">
        <v>645</v>
      </c>
      <c r="I49" s="276" t="s">
        <v>259</v>
      </c>
      <c r="J49" s="277">
        <v>385116</v>
      </c>
      <c r="K49" s="275" t="s">
        <v>644</v>
      </c>
      <c r="L49" s="278" t="s">
        <v>260</v>
      </c>
      <c r="M49" s="271">
        <v>388034</v>
      </c>
      <c r="N49" s="272" t="s">
        <v>328</v>
      </c>
      <c r="O49" s="296" t="s">
        <v>167</v>
      </c>
      <c r="P49" s="279">
        <v>350001</v>
      </c>
      <c r="Q49" s="280" t="s">
        <v>848</v>
      </c>
      <c r="R49"/>
      <c r="S49"/>
      <c r="T49" s="270" t="str">
        <f t="shared" si="0"/>
        <v>北宇和高高</v>
      </c>
      <c r="V49" s="270" t="str">
        <f t="shared" si="1"/>
        <v>川之江北中中</v>
      </c>
    </row>
    <row r="50" spans="1:22" ht="12.75">
      <c r="A50" s="271">
        <v>380212</v>
      </c>
      <c r="B50" s="272" t="s">
        <v>858</v>
      </c>
      <c r="C50" s="273" t="s">
        <v>284</v>
      </c>
      <c r="D50" s="271">
        <v>492272</v>
      </c>
      <c r="E50" s="272" t="s">
        <v>447</v>
      </c>
      <c r="F50" s="273" t="s">
        <v>448</v>
      </c>
      <c r="G50" s="274">
        <v>383146</v>
      </c>
      <c r="H50" s="275" t="s">
        <v>1437</v>
      </c>
      <c r="I50" s="276" t="s">
        <v>1247</v>
      </c>
      <c r="J50" s="277">
        <v>385120</v>
      </c>
      <c r="K50" s="275" t="s">
        <v>646</v>
      </c>
      <c r="L50" s="278" t="s">
        <v>262</v>
      </c>
      <c r="M50" s="271">
        <v>388035</v>
      </c>
      <c r="N50" s="272" t="s">
        <v>1222</v>
      </c>
      <c r="O50" s="296" t="s">
        <v>1223</v>
      </c>
      <c r="P50" s="279">
        <v>350002</v>
      </c>
      <c r="Q50" s="280" t="s">
        <v>1359</v>
      </c>
      <c r="R50"/>
      <c r="S50"/>
      <c r="T50" s="270" t="str">
        <f t="shared" si="0"/>
        <v>宇東津島高高</v>
      </c>
      <c r="V50" s="270" t="str">
        <f t="shared" si="1"/>
        <v>港南中中</v>
      </c>
    </row>
    <row r="51" spans="1:22" ht="12.75">
      <c r="A51" s="271">
        <v>380213</v>
      </c>
      <c r="B51" s="272" t="s">
        <v>859</v>
      </c>
      <c r="C51" s="273" t="s">
        <v>286</v>
      </c>
      <c r="D51" s="271">
        <v>492283</v>
      </c>
      <c r="E51" s="272" t="s">
        <v>449</v>
      </c>
      <c r="F51" s="273" t="s">
        <v>450</v>
      </c>
      <c r="G51" s="274">
        <v>383147</v>
      </c>
      <c r="H51" s="275" t="s">
        <v>648</v>
      </c>
      <c r="I51" s="276" t="s">
        <v>264</v>
      </c>
      <c r="J51" s="277">
        <v>385125</v>
      </c>
      <c r="K51" s="275" t="s">
        <v>647</v>
      </c>
      <c r="L51" s="278" t="s">
        <v>265</v>
      </c>
      <c r="M51" s="271">
        <v>388036</v>
      </c>
      <c r="N51" s="272" t="s">
        <v>1224</v>
      </c>
      <c r="O51" s="296" t="s">
        <v>1225</v>
      </c>
      <c r="P51" s="279">
        <v>350032</v>
      </c>
      <c r="Q51" s="280" t="s">
        <v>1360</v>
      </c>
      <c r="R51"/>
      <c r="S51"/>
      <c r="T51" s="270" t="str">
        <f t="shared" si="0"/>
        <v>南宇和高高</v>
      </c>
      <c r="V51" s="270" t="str">
        <f t="shared" si="1"/>
        <v>北条北中中</v>
      </c>
    </row>
    <row r="52" spans="1:22" ht="12.75">
      <c r="A52" s="271">
        <v>380214</v>
      </c>
      <c r="B52" s="272" t="s">
        <v>288</v>
      </c>
      <c r="C52" s="273" t="s">
        <v>289</v>
      </c>
      <c r="D52" s="271">
        <v>492330</v>
      </c>
      <c r="E52" s="272" t="s">
        <v>451</v>
      </c>
      <c r="F52" s="273" t="s">
        <v>452</v>
      </c>
      <c r="G52" s="274">
        <v>383148</v>
      </c>
      <c r="H52" s="275" t="s">
        <v>1438</v>
      </c>
      <c r="I52" s="276" t="s">
        <v>1252</v>
      </c>
      <c r="J52" s="277">
        <v>385126</v>
      </c>
      <c r="K52" s="275" t="s">
        <v>649</v>
      </c>
      <c r="L52" s="278" t="s">
        <v>268</v>
      </c>
      <c r="M52" s="271">
        <v>388037</v>
      </c>
      <c r="N52" s="272" t="s">
        <v>1227</v>
      </c>
      <c r="O52" s="296" t="s">
        <v>1228</v>
      </c>
      <c r="P52" s="279">
        <v>350209</v>
      </c>
      <c r="Q52" s="280" t="s">
        <v>849</v>
      </c>
      <c r="R52"/>
      <c r="S52"/>
      <c r="T52" s="270" t="str">
        <f t="shared" si="0"/>
        <v>新居浜商高高</v>
      </c>
      <c r="V52" s="270" t="str">
        <f t="shared" si="1"/>
        <v>北条南中中</v>
      </c>
    </row>
    <row r="53" spans="1:22" ht="12.75">
      <c r="A53" s="271">
        <v>380215</v>
      </c>
      <c r="B53" s="272" t="s">
        <v>860</v>
      </c>
      <c r="C53" s="273" t="s">
        <v>290</v>
      </c>
      <c r="D53" s="271">
        <v>492357</v>
      </c>
      <c r="E53" s="272" t="s">
        <v>1255</v>
      </c>
      <c r="F53" s="273" t="s">
        <v>1172</v>
      </c>
      <c r="G53" s="274">
        <v>383149</v>
      </c>
      <c r="H53" s="275" t="s">
        <v>651</v>
      </c>
      <c r="I53" s="276" t="s">
        <v>270</v>
      </c>
      <c r="J53" s="277">
        <v>385130</v>
      </c>
      <c r="K53" s="275" t="s">
        <v>650</v>
      </c>
      <c r="L53" s="278" t="s">
        <v>40</v>
      </c>
      <c r="M53" s="271">
        <v>388038</v>
      </c>
      <c r="N53" s="272" t="s">
        <v>1231</v>
      </c>
      <c r="O53" s="296" t="s">
        <v>1231</v>
      </c>
      <c r="P53" s="279">
        <v>360003</v>
      </c>
      <c r="Q53" s="280" t="s">
        <v>1362</v>
      </c>
      <c r="R53"/>
      <c r="S53"/>
      <c r="T53" s="270" t="str">
        <f t="shared" si="0"/>
        <v>今東中等高高</v>
      </c>
      <c r="V53" s="270" t="str">
        <f t="shared" si="1"/>
        <v>東予東中中</v>
      </c>
    </row>
    <row r="54" spans="1:22" ht="12.75">
      <c r="A54" s="271">
        <v>380216</v>
      </c>
      <c r="B54" s="272" t="s">
        <v>291</v>
      </c>
      <c r="C54" s="273" t="s">
        <v>292</v>
      </c>
      <c r="D54" s="271">
        <v>494011</v>
      </c>
      <c r="E54" s="272" t="s">
        <v>453</v>
      </c>
      <c r="F54" s="273" t="s">
        <v>454</v>
      </c>
      <c r="G54" s="274">
        <v>383150</v>
      </c>
      <c r="H54" s="275" t="s">
        <v>1439</v>
      </c>
      <c r="I54" s="276" t="s">
        <v>1256</v>
      </c>
      <c r="J54" s="277">
        <v>385131</v>
      </c>
      <c r="K54" s="275" t="s">
        <v>986</v>
      </c>
      <c r="L54" s="278" t="s">
        <v>1259</v>
      </c>
      <c r="M54" s="271">
        <v>388039</v>
      </c>
      <c r="N54" s="272" t="s">
        <v>1232</v>
      </c>
      <c r="O54" s="296" t="s">
        <v>1233</v>
      </c>
      <c r="P54" s="279">
        <v>360004</v>
      </c>
      <c r="Q54" s="280" t="s">
        <v>1364</v>
      </c>
      <c r="R54"/>
      <c r="S54"/>
      <c r="T54" s="270" t="str">
        <f t="shared" si="0"/>
        <v>伊予高高</v>
      </c>
      <c r="V54" s="270" t="str">
        <f t="shared" si="1"/>
        <v>東予西中中</v>
      </c>
    </row>
    <row r="55" spans="1:22" ht="12.75">
      <c r="A55" s="271">
        <v>380217</v>
      </c>
      <c r="B55" s="272" t="s">
        <v>294</v>
      </c>
      <c r="C55" s="273" t="s">
        <v>294</v>
      </c>
      <c r="D55" s="271">
        <v>494015</v>
      </c>
      <c r="E55" s="272" t="s">
        <v>455</v>
      </c>
      <c r="F55" s="273" t="s">
        <v>456</v>
      </c>
      <c r="G55" s="274">
        <v>383151</v>
      </c>
      <c r="H55" s="275" t="s">
        <v>654</v>
      </c>
      <c r="I55" s="276" t="s">
        <v>275</v>
      </c>
      <c r="J55" s="277">
        <v>385132</v>
      </c>
      <c r="K55" s="275" t="s">
        <v>652</v>
      </c>
      <c r="L55" s="278" t="s">
        <v>41</v>
      </c>
      <c r="M55" s="271">
        <v>388040</v>
      </c>
      <c r="N55" s="272" t="s">
        <v>1234</v>
      </c>
      <c r="O55" s="296" t="s">
        <v>1235</v>
      </c>
      <c r="P55" s="271">
        <v>360026</v>
      </c>
      <c r="Q55" s="273" t="s">
        <v>850</v>
      </c>
      <c r="T55" s="270" t="str">
        <f t="shared" si="0"/>
        <v>松山中央高高</v>
      </c>
      <c r="V55" s="270" t="str">
        <f t="shared" si="1"/>
        <v>河北中中</v>
      </c>
    </row>
    <row r="56" spans="1:22" ht="12.75">
      <c r="A56" s="271">
        <v>380218</v>
      </c>
      <c r="B56" s="272" t="s">
        <v>987</v>
      </c>
      <c r="C56" s="273" t="s">
        <v>296</v>
      </c>
      <c r="D56" s="271">
        <v>495373</v>
      </c>
      <c r="E56" s="272" t="s">
        <v>884</v>
      </c>
      <c r="F56" s="273" t="s">
        <v>457</v>
      </c>
      <c r="G56" s="274">
        <v>383152</v>
      </c>
      <c r="H56" s="275" t="s">
        <v>656</v>
      </c>
      <c r="I56" s="276" t="s">
        <v>279</v>
      </c>
      <c r="J56" s="277">
        <v>385140</v>
      </c>
      <c r="K56" s="275" t="s">
        <v>653</v>
      </c>
      <c r="L56" s="278" t="s">
        <v>276</v>
      </c>
      <c r="M56" s="271">
        <v>388041</v>
      </c>
      <c r="N56" s="272" t="s">
        <v>1237</v>
      </c>
      <c r="O56" s="296" t="s">
        <v>1238</v>
      </c>
      <c r="P56" s="271">
        <v>360027</v>
      </c>
      <c r="Q56" s="273" t="s">
        <v>1061</v>
      </c>
      <c r="T56" s="270" t="str">
        <f t="shared" si="0"/>
        <v>松南砥部高高</v>
      </c>
      <c r="V56" s="270" t="str">
        <f t="shared" si="1"/>
        <v>中島中中</v>
      </c>
    </row>
    <row r="57" spans="1:22" ht="12.75">
      <c r="A57" s="271">
        <v>380219</v>
      </c>
      <c r="B57" s="272" t="s">
        <v>861</v>
      </c>
      <c r="C57" s="273" t="s">
        <v>299</v>
      </c>
      <c r="D57" s="271">
        <v>495374</v>
      </c>
      <c r="E57" s="272" t="s">
        <v>885</v>
      </c>
      <c r="F57" s="273" t="s">
        <v>458</v>
      </c>
      <c r="G57" s="274">
        <v>383153</v>
      </c>
      <c r="H57" s="275" t="s">
        <v>658</v>
      </c>
      <c r="I57" s="276" t="s">
        <v>282</v>
      </c>
      <c r="J57" s="277">
        <v>385143</v>
      </c>
      <c r="K57" s="275" t="s">
        <v>655</v>
      </c>
      <c r="L57" s="278" t="s">
        <v>280</v>
      </c>
      <c r="M57" s="271">
        <v>388042</v>
      </c>
      <c r="N57" s="273" t="s">
        <v>1239</v>
      </c>
      <c r="O57" s="296" t="s">
        <v>1240</v>
      </c>
      <c r="P57" s="271">
        <v>360028</v>
      </c>
      <c r="Q57" s="273" t="s">
        <v>1062</v>
      </c>
      <c r="T57" s="270" t="str">
        <f t="shared" si="0"/>
        <v>松北中島高高</v>
      </c>
      <c r="V57" s="270" t="str">
        <f t="shared" si="1"/>
        <v>重信中中</v>
      </c>
    </row>
    <row r="58" spans="1:22" ht="12.75">
      <c r="A58" s="271">
        <v>380220</v>
      </c>
      <c r="B58" s="272" t="s">
        <v>988</v>
      </c>
      <c r="C58" s="273" t="s">
        <v>989</v>
      </c>
      <c r="D58" s="271">
        <v>496036</v>
      </c>
      <c r="E58" s="272" t="s">
        <v>963</v>
      </c>
      <c r="F58" s="273" t="s">
        <v>985</v>
      </c>
      <c r="G58" s="274">
        <v>383154</v>
      </c>
      <c r="H58" s="275" t="s">
        <v>659</v>
      </c>
      <c r="I58" s="276" t="s">
        <v>285</v>
      </c>
      <c r="J58" s="277">
        <v>385150</v>
      </c>
      <c r="K58" s="275" t="s">
        <v>657</v>
      </c>
      <c r="L58" s="278" t="s">
        <v>283</v>
      </c>
      <c r="M58" s="271">
        <v>388043</v>
      </c>
      <c r="N58" s="272" t="s">
        <v>1241</v>
      </c>
      <c r="O58" s="296" t="s">
        <v>1242</v>
      </c>
      <c r="P58" s="271">
        <v>360029</v>
      </c>
      <c r="Q58" s="273" t="s">
        <v>1063</v>
      </c>
      <c r="T58" s="270" t="str">
        <f t="shared" si="0"/>
        <v>松山盲高高</v>
      </c>
      <c r="V58" s="270" t="str">
        <f t="shared" si="1"/>
        <v>大西中中</v>
      </c>
    </row>
    <row r="59" spans="1:22" ht="12.75">
      <c r="A59" s="271">
        <v>380221</v>
      </c>
      <c r="B59" s="272" t="s">
        <v>990</v>
      </c>
      <c r="C59" s="273" t="s">
        <v>991</v>
      </c>
      <c r="D59" s="271">
        <v>496043</v>
      </c>
      <c r="E59" s="272" t="s">
        <v>459</v>
      </c>
      <c r="F59" s="273" t="s">
        <v>102</v>
      </c>
      <c r="G59" s="274">
        <v>383155</v>
      </c>
      <c r="H59" s="275" t="s">
        <v>660</v>
      </c>
      <c r="I59" s="276" t="s">
        <v>287</v>
      </c>
      <c r="J59" s="277">
        <v>385152</v>
      </c>
      <c r="K59" s="275" t="s">
        <v>1448</v>
      </c>
      <c r="L59" s="278" t="s">
        <v>1447</v>
      </c>
      <c r="M59" s="271">
        <v>388044</v>
      </c>
      <c r="N59" s="272" t="s">
        <v>1243</v>
      </c>
      <c r="O59" s="296" t="s">
        <v>1244</v>
      </c>
      <c r="P59" s="271">
        <v>360030</v>
      </c>
      <c r="Q59" s="273" t="s">
        <v>1064</v>
      </c>
      <c r="T59" s="270" t="str">
        <f t="shared" si="0"/>
        <v>松山聾高高</v>
      </c>
      <c r="V59" s="270" t="str">
        <f t="shared" si="1"/>
        <v>吉海中中</v>
      </c>
    </row>
    <row r="60" spans="1:22" ht="12.75">
      <c r="A60" s="271">
        <v>380222</v>
      </c>
      <c r="B60" s="272" t="s">
        <v>992</v>
      </c>
      <c r="C60" s="273" t="s">
        <v>993</v>
      </c>
      <c r="D60" s="271">
        <v>496044</v>
      </c>
      <c r="E60" s="272" t="s">
        <v>886</v>
      </c>
      <c r="F60" s="273" t="s">
        <v>460</v>
      </c>
      <c r="G60" s="274">
        <v>383156</v>
      </c>
      <c r="H60" s="275" t="s">
        <v>661</v>
      </c>
      <c r="I60" s="276" t="s">
        <v>1265</v>
      </c>
      <c r="J60" s="277">
        <v>385153</v>
      </c>
      <c r="K60" s="275" t="s">
        <v>1450</v>
      </c>
      <c r="L60" s="278" t="s">
        <v>1449</v>
      </c>
      <c r="M60" s="271">
        <v>388045</v>
      </c>
      <c r="N60" s="272" t="s">
        <v>1245</v>
      </c>
      <c r="O60" s="296" t="s">
        <v>1246</v>
      </c>
      <c r="P60" s="271">
        <v>362004</v>
      </c>
      <c r="Q60" s="273" t="s">
        <v>1066</v>
      </c>
      <c r="T60" s="270" t="str">
        <f t="shared" si="0"/>
        <v>宇和聾高高</v>
      </c>
      <c r="V60" s="270" t="str">
        <f t="shared" si="1"/>
        <v>宮窪中中</v>
      </c>
    </row>
    <row r="61" spans="1:22" ht="12.75">
      <c r="A61" s="271">
        <v>384006</v>
      </c>
      <c r="B61" s="272" t="s">
        <v>301</v>
      </c>
      <c r="C61" s="273" t="s">
        <v>302</v>
      </c>
      <c r="D61" s="271">
        <v>496045</v>
      </c>
      <c r="E61" s="272" t="s">
        <v>887</v>
      </c>
      <c r="F61" s="273" t="s">
        <v>461</v>
      </c>
      <c r="G61" s="274">
        <v>383157</v>
      </c>
      <c r="H61" s="275" t="s">
        <v>1078</v>
      </c>
      <c r="I61" s="276" t="s">
        <v>1268</v>
      </c>
      <c r="J61" s="277">
        <v>385154</v>
      </c>
      <c r="K61" s="275" t="s">
        <v>1452</v>
      </c>
      <c r="L61" s="278" t="s">
        <v>1451</v>
      </c>
      <c r="M61" s="271">
        <v>388046</v>
      </c>
      <c r="N61" s="272" t="s">
        <v>1248</v>
      </c>
      <c r="O61" s="296" t="s">
        <v>1249</v>
      </c>
      <c r="P61" s="271">
        <v>362005</v>
      </c>
      <c r="Q61" s="273" t="s">
        <v>1068</v>
      </c>
      <c r="T61" s="270" t="str">
        <f t="shared" si="0"/>
        <v>しげのぶ特支高高</v>
      </c>
      <c r="V61" s="270" t="str">
        <f t="shared" si="1"/>
        <v>西伯方中中</v>
      </c>
    </row>
    <row r="62" spans="1:22" ht="12.75">
      <c r="A62" s="271">
        <v>384007</v>
      </c>
      <c r="B62" s="272" t="s">
        <v>304</v>
      </c>
      <c r="C62" s="273" t="s">
        <v>305</v>
      </c>
      <c r="D62" s="271">
        <v>496046</v>
      </c>
      <c r="E62" s="272" t="s">
        <v>888</v>
      </c>
      <c r="F62" s="273" t="s">
        <v>462</v>
      </c>
      <c r="G62" s="274">
        <v>383451</v>
      </c>
      <c r="H62" s="275" t="s">
        <v>664</v>
      </c>
      <c r="I62" s="276" t="s">
        <v>293</v>
      </c>
      <c r="J62" s="277">
        <v>385155</v>
      </c>
      <c r="K62" s="275" t="s">
        <v>662</v>
      </c>
      <c r="L62" s="278" t="s">
        <v>164</v>
      </c>
      <c r="M62" s="271">
        <v>388047</v>
      </c>
      <c r="N62" s="272" t="s">
        <v>1250</v>
      </c>
      <c r="O62" s="296" t="s">
        <v>1251</v>
      </c>
      <c r="P62" s="271">
        <v>363006</v>
      </c>
      <c r="Q62" s="273" t="s">
        <v>1070</v>
      </c>
      <c r="T62" s="270" t="str">
        <f t="shared" si="0"/>
        <v>今治特支高高</v>
      </c>
      <c r="V62" s="270" t="str">
        <f t="shared" si="1"/>
        <v>伯方中中</v>
      </c>
    </row>
    <row r="63" spans="1:22" ht="12.75">
      <c r="A63" s="271">
        <v>384008</v>
      </c>
      <c r="B63" s="272" t="s">
        <v>308</v>
      </c>
      <c r="C63" s="273" t="s">
        <v>309</v>
      </c>
      <c r="D63" s="271">
        <v>496047</v>
      </c>
      <c r="E63" s="272" t="s">
        <v>889</v>
      </c>
      <c r="F63" s="273" t="s">
        <v>463</v>
      </c>
      <c r="G63" s="274">
        <v>383452</v>
      </c>
      <c r="H63" s="275" t="s">
        <v>665</v>
      </c>
      <c r="I63" s="276" t="s">
        <v>295</v>
      </c>
      <c r="J63" s="277">
        <v>385156</v>
      </c>
      <c r="K63" s="275" t="s">
        <v>663</v>
      </c>
      <c r="L63" s="278" t="s">
        <v>168</v>
      </c>
      <c r="M63" s="271">
        <v>388048</v>
      </c>
      <c r="N63" s="272" t="s">
        <v>1253</v>
      </c>
      <c r="O63" s="296" t="s">
        <v>1254</v>
      </c>
      <c r="P63" s="271">
        <v>363007</v>
      </c>
      <c r="Q63" s="273" t="s">
        <v>1072</v>
      </c>
      <c r="T63" s="270" t="str">
        <f t="shared" si="0"/>
        <v>みなら特支高高</v>
      </c>
      <c r="V63" s="270" t="str">
        <f t="shared" si="1"/>
        <v>弓削中中</v>
      </c>
    </row>
    <row r="64" spans="1:22" ht="12.75">
      <c r="A64" s="271">
        <v>384021</v>
      </c>
      <c r="B64" s="272" t="s">
        <v>312</v>
      </c>
      <c r="C64" s="273" t="s">
        <v>313</v>
      </c>
      <c r="D64" s="271">
        <v>496048</v>
      </c>
      <c r="E64" s="272" t="s">
        <v>890</v>
      </c>
      <c r="F64" s="273" t="s">
        <v>464</v>
      </c>
      <c r="G64" s="274">
        <v>383453</v>
      </c>
      <c r="H64" s="275" t="s">
        <v>667</v>
      </c>
      <c r="I64" s="276" t="s">
        <v>297</v>
      </c>
      <c r="J64" s="277">
        <v>385157</v>
      </c>
      <c r="K64" s="275" t="s">
        <v>929</v>
      </c>
      <c r="L64" s="278" t="s">
        <v>160</v>
      </c>
      <c r="M64" s="271">
        <v>388049</v>
      </c>
      <c r="N64" s="272" t="s">
        <v>1076</v>
      </c>
      <c r="O64" s="296" t="s">
        <v>1076</v>
      </c>
      <c r="P64" s="271">
        <v>363008</v>
      </c>
      <c r="Q64" s="273" t="s">
        <v>1074</v>
      </c>
      <c r="T64" s="270" t="str">
        <f t="shared" si="0"/>
        <v>宇和特支高高</v>
      </c>
      <c r="V64" s="270" t="str">
        <f t="shared" si="1"/>
        <v>大島中中</v>
      </c>
    </row>
    <row r="65" spans="1:22" ht="12.75">
      <c r="A65" s="271">
        <v>384022</v>
      </c>
      <c r="B65" s="272" t="s">
        <v>316</v>
      </c>
      <c r="C65" s="273" t="s">
        <v>317</v>
      </c>
      <c r="D65" s="271">
        <v>496049</v>
      </c>
      <c r="E65" s="272" t="s">
        <v>891</v>
      </c>
      <c r="F65" s="273" t="s">
        <v>465</v>
      </c>
      <c r="G65" s="274">
        <v>383454</v>
      </c>
      <c r="H65" s="275" t="s">
        <v>1440</v>
      </c>
      <c r="I65" s="276" t="s">
        <v>300</v>
      </c>
      <c r="J65" s="277">
        <v>385159</v>
      </c>
      <c r="K65" s="275" t="s">
        <v>1454</v>
      </c>
      <c r="L65" s="278" t="s">
        <v>1453</v>
      </c>
      <c r="M65" s="271">
        <v>388050</v>
      </c>
      <c r="N65" s="272" t="s">
        <v>1257</v>
      </c>
      <c r="O65" s="296" t="s">
        <v>1258</v>
      </c>
      <c r="P65" s="271">
        <v>370001</v>
      </c>
      <c r="Q65" s="273" t="s">
        <v>119</v>
      </c>
      <c r="T65" s="270" t="str">
        <f t="shared" si="0"/>
        <v>愛大附特支高高</v>
      </c>
      <c r="V65" s="270" t="str">
        <f t="shared" si="1"/>
        <v>上浦中中</v>
      </c>
    </row>
    <row r="66" spans="1:22" ht="12.75">
      <c r="A66" s="271">
        <v>384023</v>
      </c>
      <c r="B66" s="272" t="s">
        <v>319</v>
      </c>
      <c r="C66" s="273" t="s">
        <v>320</v>
      </c>
      <c r="D66" s="271">
        <v>496050</v>
      </c>
      <c r="E66" s="272" t="s">
        <v>892</v>
      </c>
      <c r="F66" s="273" t="s">
        <v>466</v>
      </c>
      <c r="G66" s="274">
        <v>383455</v>
      </c>
      <c r="H66" s="275" t="s">
        <v>1441</v>
      </c>
      <c r="I66" s="276" t="s">
        <v>303</v>
      </c>
      <c r="J66" s="277">
        <v>385161</v>
      </c>
      <c r="K66" s="275" t="s">
        <v>666</v>
      </c>
      <c r="L66" s="278" t="s">
        <v>298</v>
      </c>
      <c r="M66" s="271">
        <v>388051</v>
      </c>
      <c r="N66" s="272" t="s">
        <v>1260</v>
      </c>
      <c r="O66" s="296" t="s">
        <v>1260</v>
      </c>
      <c r="P66" s="271">
        <v>370002</v>
      </c>
      <c r="Q66" s="273" t="s">
        <v>291</v>
      </c>
      <c r="T66" s="270" t="str">
        <f t="shared" si="0"/>
        <v>今治精華高高</v>
      </c>
      <c r="V66" s="270" t="str">
        <f t="shared" si="1"/>
        <v>岩城中中</v>
      </c>
    </row>
    <row r="67" spans="1:22" ht="12.75">
      <c r="A67" s="271">
        <v>384024</v>
      </c>
      <c r="B67" s="272" t="s">
        <v>322</v>
      </c>
      <c r="C67" s="273" t="s">
        <v>323</v>
      </c>
      <c r="D67" s="271">
        <v>496051</v>
      </c>
      <c r="E67" s="272" t="s">
        <v>893</v>
      </c>
      <c r="F67" s="273" t="s">
        <v>467</v>
      </c>
      <c r="G67" s="274">
        <v>383456</v>
      </c>
      <c r="H67" s="275" t="s">
        <v>1442</v>
      </c>
      <c r="I67" s="276" t="s">
        <v>306</v>
      </c>
      <c r="J67" s="277">
        <v>385172</v>
      </c>
      <c r="K67" s="275" t="s">
        <v>668</v>
      </c>
      <c r="L67" s="278" t="s">
        <v>37</v>
      </c>
      <c r="M67" s="297">
        <v>388052</v>
      </c>
      <c r="N67" s="298" t="s">
        <v>1261</v>
      </c>
      <c r="O67" s="299" t="s">
        <v>1262</v>
      </c>
      <c r="P67" s="271">
        <v>370003</v>
      </c>
      <c r="Q67" s="273" t="s">
        <v>1553</v>
      </c>
      <c r="T67" s="270" t="str">
        <f aca="true" t="shared" si="2" ref="T67:T130">H71&amp;"高"</f>
        <v>今治明徳高高</v>
      </c>
      <c r="V67" s="270" t="str">
        <f t="shared" si="1"/>
        <v>小松中中</v>
      </c>
    </row>
    <row r="68" spans="1:22" ht="12.75">
      <c r="A68" s="271">
        <v>384025</v>
      </c>
      <c r="B68" s="272" t="s">
        <v>325</v>
      </c>
      <c r="C68" s="273" t="s">
        <v>326</v>
      </c>
      <c r="D68" s="271">
        <v>496052</v>
      </c>
      <c r="E68" s="272" t="s">
        <v>894</v>
      </c>
      <c r="F68" s="273" t="s">
        <v>468</v>
      </c>
      <c r="G68" s="274">
        <v>383457</v>
      </c>
      <c r="H68" s="275" t="s">
        <v>1443</v>
      </c>
      <c r="I68" s="276" t="s">
        <v>310</v>
      </c>
      <c r="J68" s="277">
        <v>385175</v>
      </c>
      <c r="K68" s="275" t="s">
        <v>669</v>
      </c>
      <c r="L68" s="278" t="s">
        <v>111</v>
      </c>
      <c r="M68" s="271">
        <v>388053</v>
      </c>
      <c r="N68" s="272" t="s">
        <v>1263</v>
      </c>
      <c r="O68" s="273" t="s">
        <v>1263</v>
      </c>
      <c r="P68" s="271">
        <v>370061</v>
      </c>
      <c r="Q68" s="273" t="s">
        <v>122</v>
      </c>
      <c r="T68" s="270" t="str">
        <f t="shared" si="2"/>
        <v>新田高高</v>
      </c>
      <c r="V68" s="270" t="str">
        <f t="shared" si="1"/>
        <v>土居中中</v>
      </c>
    </row>
    <row r="69" spans="1:22" ht="12.75">
      <c r="A69" s="271">
        <v>384027</v>
      </c>
      <c r="B69" s="272" t="s">
        <v>328</v>
      </c>
      <c r="C69" s="273" t="s">
        <v>167</v>
      </c>
      <c r="D69" s="271">
        <v>496053</v>
      </c>
      <c r="E69" s="272" t="s">
        <v>895</v>
      </c>
      <c r="F69" s="273" t="s">
        <v>469</v>
      </c>
      <c r="G69" s="274">
        <v>383458</v>
      </c>
      <c r="H69" s="275" t="s">
        <v>1444</v>
      </c>
      <c r="I69" s="276" t="s">
        <v>314</v>
      </c>
      <c r="J69" s="277">
        <v>385176</v>
      </c>
      <c r="K69" s="275" t="s">
        <v>670</v>
      </c>
      <c r="L69" s="278" t="s">
        <v>307</v>
      </c>
      <c r="M69" s="271">
        <v>388054</v>
      </c>
      <c r="N69" s="272" t="s">
        <v>1034</v>
      </c>
      <c r="O69" s="273" t="s">
        <v>989</v>
      </c>
      <c r="P69" s="271">
        <v>373124</v>
      </c>
      <c r="Q69" s="273" t="s">
        <v>1471</v>
      </c>
      <c r="T69" s="270" t="str">
        <f t="shared" si="2"/>
        <v>松山城南高高</v>
      </c>
      <c r="V69" s="270" t="str">
        <f aca="true" t="shared" si="3" ref="V69:V84">K69&amp;"中"</f>
        <v>別子中中</v>
      </c>
    </row>
    <row r="70" spans="1:22" ht="12.75">
      <c r="A70" s="271">
        <v>384028</v>
      </c>
      <c r="B70" s="272" t="s">
        <v>329</v>
      </c>
      <c r="C70" s="273" t="s">
        <v>330</v>
      </c>
      <c r="D70" s="271">
        <v>496054</v>
      </c>
      <c r="E70" s="272" t="s">
        <v>896</v>
      </c>
      <c r="F70" s="273" t="s">
        <v>470</v>
      </c>
      <c r="G70" s="274">
        <v>383501</v>
      </c>
      <c r="H70" s="275" t="s">
        <v>674</v>
      </c>
      <c r="I70" s="276" t="s">
        <v>318</v>
      </c>
      <c r="J70" s="277">
        <v>385183</v>
      </c>
      <c r="K70" s="275" t="s">
        <v>671</v>
      </c>
      <c r="L70" s="278" t="s">
        <v>311</v>
      </c>
      <c r="M70" s="271">
        <v>388055</v>
      </c>
      <c r="N70" s="272" t="s">
        <v>1035</v>
      </c>
      <c r="O70" s="273" t="s">
        <v>1024</v>
      </c>
      <c r="P70" s="271">
        <v>373126</v>
      </c>
      <c r="Q70" s="273" t="s">
        <v>1472</v>
      </c>
      <c r="T70" s="270" t="str">
        <f t="shared" si="2"/>
        <v>愛光高高</v>
      </c>
      <c r="V70" s="270" t="str">
        <f t="shared" si="3"/>
        <v>久万中中</v>
      </c>
    </row>
    <row r="71" spans="1:22" ht="12.75">
      <c r="A71" s="271">
        <v>384029</v>
      </c>
      <c r="B71" s="272" t="s">
        <v>257</v>
      </c>
      <c r="C71" s="273" t="s">
        <v>258</v>
      </c>
      <c r="D71" s="271">
        <v>496055</v>
      </c>
      <c r="E71" s="272" t="s">
        <v>897</v>
      </c>
      <c r="F71" s="273" t="s">
        <v>471</v>
      </c>
      <c r="G71" s="274">
        <v>383502</v>
      </c>
      <c r="H71" s="275" t="s">
        <v>676</v>
      </c>
      <c r="I71" s="276" t="s">
        <v>321</v>
      </c>
      <c r="J71" s="277">
        <v>385195</v>
      </c>
      <c r="K71" s="275" t="s">
        <v>672</v>
      </c>
      <c r="L71" s="278" t="s">
        <v>315</v>
      </c>
      <c r="M71" s="271">
        <v>388056</v>
      </c>
      <c r="N71" s="272" t="s">
        <v>1549</v>
      </c>
      <c r="O71" s="273" t="s">
        <v>1267</v>
      </c>
      <c r="P71" s="271">
        <v>375020</v>
      </c>
      <c r="Q71" s="273" t="s">
        <v>1473</v>
      </c>
      <c r="T71" s="270" t="str">
        <f t="shared" si="2"/>
        <v>松山聖陵高高</v>
      </c>
      <c r="V71" s="270" t="str">
        <f t="shared" si="3"/>
        <v>砥部中中</v>
      </c>
    </row>
    <row r="72" spans="1:22" ht="12.75">
      <c r="A72" s="271">
        <v>384031</v>
      </c>
      <c r="B72" s="272" t="s">
        <v>334</v>
      </c>
      <c r="C72" s="273" t="s">
        <v>334</v>
      </c>
      <c r="D72" s="271">
        <v>496056</v>
      </c>
      <c r="E72" s="272" t="s">
        <v>898</v>
      </c>
      <c r="F72" s="273" t="s">
        <v>472</v>
      </c>
      <c r="G72" s="274">
        <v>383503</v>
      </c>
      <c r="H72" s="275" t="s">
        <v>678</v>
      </c>
      <c r="I72" s="276" t="s">
        <v>324</v>
      </c>
      <c r="J72" s="277">
        <v>385197</v>
      </c>
      <c r="K72" s="275" t="s">
        <v>994</v>
      </c>
      <c r="L72" s="278" t="s">
        <v>225</v>
      </c>
      <c r="M72" s="271">
        <v>388057</v>
      </c>
      <c r="N72" s="272" t="s">
        <v>1269</v>
      </c>
      <c r="O72" s="273" t="s">
        <v>1270</v>
      </c>
      <c r="P72" s="271">
        <v>375076</v>
      </c>
      <c r="Q72" s="273" t="s">
        <v>1474</v>
      </c>
      <c r="T72" s="270" t="str">
        <f t="shared" si="2"/>
        <v>松山東雲高高</v>
      </c>
      <c r="V72" s="270" t="str">
        <f t="shared" si="3"/>
        <v>内子中中</v>
      </c>
    </row>
    <row r="73" spans="1:22" ht="12.75">
      <c r="A73" s="271">
        <v>384032</v>
      </c>
      <c r="B73" s="272" t="s">
        <v>336</v>
      </c>
      <c r="C73" s="273" t="s">
        <v>337</v>
      </c>
      <c r="D73" s="271">
        <v>496057</v>
      </c>
      <c r="E73" s="272" t="s">
        <v>894</v>
      </c>
      <c r="F73" s="273" t="s">
        <v>468</v>
      </c>
      <c r="G73" s="274">
        <v>383504</v>
      </c>
      <c r="H73" s="275" t="s">
        <v>680</v>
      </c>
      <c r="I73" s="276" t="s">
        <v>327</v>
      </c>
      <c r="J73" s="277">
        <v>385220</v>
      </c>
      <c r="K73" s="275" t="s">
        <v>673</v>
      </c>
      <c r="L73" s="278" t="s">
        <v>243</v>
      </c>
      <c r="M73" s="271">
        <v>388058</v>
      </c>
      <c r="N73" s="272" t="s">
        <v>1271</v>
      </c>
      <c r="O73" s="273" t="s">
        <v>1272</v>
      </c>
      <c r="P73" s="271">
        <v>363009</v>
      </c>
      <c r="Q73" s="215" t="s">
        <v>1596</v>
      </c>
      <c r="T73" s="270" t="str">
        <f t="shared" si="2"/>
        <v>聖ｶﾀﾘﾅ学園高高</v>
      </c>
      <c r="V73" s="270" t="str">
        <f t="shared" si="3"/>
        <v>三瓶中中</v>
      </c>
    </row>
    <row r="74" spans="1:22" ht="12.75">
      <c r="A74" s="271">
        <v>384033</v>
      </c>
      <c r="B74" s="272" t="s">
        <v>340</v>
      </c>
      <c r="C74" s="273" t="s">
        <v>341</v>
      </c>
      <c r="D74" s="271">
        <v>496058</v>
      </c>
      <c r="E74" s="272" t="s">
        <v>899</v>
      </c>
      <c r="F74" s="273" t="s">
        <v>473</v>
      </c>
      <c r="G74" s="274">
        <v>383505</v>
      </c>
      <c r="H74" s="275" t="s">
        <v>682</v>
      </c>
      <c r="I74" s="276" t="s">
        <v>165</v>
      </c>
      <c r="J74" s="277">
        <v>385235</v>
      </c>
      <c r="K74" s="275" t="s">
        <v>675</v>
      </c>
      <c r="L74" s="278" t="s">
        <v>247</v>
      </c>
      <c r="M74" s="271">
        <v>388059</v>
      </c>
      <c r="N74" s="272" t="s">
        <v>1273</v>
      </c>
      <c r="O74" s="273" t="s">
        <v>1274</v>
      </c>
      <c r="P74" s="271">
        <v>370004</v>
      </c>
      <c r="Q74" s="215" t="s">
        <v>1597</v>
      </c>
      <c r="T74" s="270" t="str">
        <f t="shared" si="2"/>
        <v>済美高高</v>
      </c>
      <c r="V74" s="270" t="str">
        <f t="shared" si="3"/>
        <v>宇和中中</v>
      </c>
    </row>
    <row r="75" spans="1:22" ht="12.75">
      <c r="A75" s="271">
        <v>384034</v>
      </c>
      <c r="B75" s="272" t="s">
        <v>344</v>
      </c>
      <c r="C75" s="273" t="s">
        <v>345</v>
      </c>
      <c r="D75" s="271">
        <v>496059</v>
      </c>
      <c r="E75" s="272" t="s">
        <v>474</v>
      </c>
      <c r="F75" s="273" t="s">
        <v>475</v>
      </c>
      <c r="G75" s="274">
        <v>383506</v>
      </c>
      <c r="H75" s="275" t="s">
        <v>684</v>
      </c>
      <c r="I75" s="276" t="s">
        <v>331</v>
      </c>
      <c r="J75" s="277">
        <v>385236</v>
      </c>
      <c r="K75" s="275" t="s">
        <v>677</v>
      </c>
      <c r="L75" s="278" t="s">
        <v>251</v>
      </c>
      <c r="M75" s="271">
        <v>388060</v>
      </c>
      <c r="N75" s="272" t="s">
        <v>1275</v>
      </c>
      <c r="O75" s="273" t="s">
        <v>1276</v>
      </c>
      <c r="P75" s="271">
        <v>390005</v>
      </c>
      <c r="Q75" s="273" t="s">
        <v>1598</v>
      </c>
      <c r="T75" s="270" t="str">
        <f t="shared" si="2"/>
        <v>帝京第五高高</v>
      </c>
      <c r="V75" s="270" t="str">
        <f t="shared" si="3"/>
        <v>野村中中</v>
      </c>
    </row>
    <row r="76" spans="1:22" ht="13.5" thickBot="1">
      <c r="A76" s="271">
        <v>384036</v>
      </c>
      <c r="B76" s="272" t="s">
        <v>347</v>
      </c>
      <c r="C76" s="273" t="s">
        <v>348</v>
      </c>
      <c r="D76" s="271">
        <v>496060</v>
      </c>
      <c r="E76" s="272" t="s">
        <v>900</v>
      </c>
      <c r="F76" s="273" t="s">
        <v>476</v>
      </c>
      <c r="G76" s="274">
        <v>383507</v>
      </c>
      <c r="H76" s="275" t="s">
        <v>686</v>
      </c>
      <c r="I76" s="276" t="s">
        <v>333</v>
      </c>
      <c r="J76" s="277">
        <v>385245</v>
      </c>
      <c r="K76" s="275" t="s">
        <v>679</v>
      </c>
      <c r="L76" s="278" t="s">
        <v>264</v>
      </c>
      <c r="M76" s="271">
        <v>388061</v>
      </c>
      <c r="N76" s="272" t="s">
        <v>1277</v>
      </c>
      <c r="O76" s="273" t="s">
        <v>1277</v>
      </c>
      <c r="P76" s="281">
        <v>390002</v>
      </c>
      <c r="Q76" s="282" t="s">
        <v>1599</v>
      </c>
      <c r="T76" s="270" t="str">
        <f t="shared" si="2"/>
        <v>新居浜西高定時高</v>
      </c>
      <c r="V76" s="270" t="str">
        <f t="shared" si="3"/>
        <v>吉田中中</v>
      </c>
    </row>
    <row r="77" spans="1:22" ht="12.75">
      <c r="A77" s="271">
        <v>384037</v>
      </c>
      <c r="B77" s="272" t="s">
        <v>350</v>
      </c>
      <c r="C77" s="273" t="s">
        <v>351</v>
      </c>
      <c r="D77" s="271">
        <v>496061</v>
      </c>
      <c r="E77" s="272" t="s">
        <v>901</v>
      </c>
      <c r="F77" s="273" t="s">
        <v>477</v>
      </c>
      <c r="G77" s="274">
        <v>383508</v>
      </c>
      <c r="H77" s="275" t="s">
        <v>928</v>
      </c>
      <c r="I77" s="276" t="s">
        <v>996</v>
      </c>
      <c r="J77" s="277">
        <v>385246</v>
      </c>
      <c r="K77" s="275" t="s">
        <v>681</v>
      </c>
      <c r="L77" s="278" t="s">
        <v>267</v>
      </c>
      <c r="M77" s="271">
        <v>388062</v>
      </c>
      <c r="N77" s="272" t="s">
        <v>1278</v>
      </c>
      <c r="O77" s="273" t="s">
        <v>1279</v>
      </c>
      <c r="P77" s="320"/>
      <c r="Q77" s="320"/>
      <c r="T77" s="270" t="str">
        <f t="shared" si="2"/>
        <v>今治明徳矢田高高</v>
      </c>
      <c r="V77" s="270" t="str">
        <f t="shared" si="3"/>
        <v>三間中中</v>
      </c>
    </row>
    <row r="78" spans="1:22" ht="12.75">
      <c r="A78" s="271">
        <v>384038</v>
      </c>
      <c r="B78" s="272" t="s">
        <v>353</v>
      </c>
      <c r="C78" s="273" t="s">
        <v>354</v>
      </c>
      <c r="D78" s="271">
        <v>496062</v>
      </c>
      <c r="E78" s="272" t="s">
        <v>902</v>
      </c>
      <c r="F78" s="273" t="s">
        <v>478</v>
      </c>
      <c r="G78" s="274">
        <v>383509</v>
      </c>
      <c r="H78" s="275" t="s">
        <v>689</v>
      </c>
      <c r="I78" s="276" t="s">
        <v>338</v>
      </c>
      <c r="J78" s="277">
        <v>385248</v>
      </c>
      <c r="K78" s="275" t="s">
        <v>683</v>
      </c>
      <c r="L78" s="278" t="s">
        <v>332</v>
      </c>
      <c r="M78" s="271">
        <v>388063</v>
      </c>
      <c r="N78" s="272" t="s">
        <v>1280</v>
      </c>
      <c r="O78" s="273" t="s">
        <v>1280</v>
      </c>
      <c r="T78" s="270" t="str">
        <f t="shared" si="2"/>
        <v>済美平成中等高高</v>
      </c>
      <c r="V78" s="270" t="str">
        <f t="shared" si="3"/>
        <v>広見中中</v>
      </c>
    </row>
    <row r="79" spans="1:22" ht="12.75">
      <c r="A79" s="284">
        <v>384039</v>
      </c>
      <c r="B79" s="272" t="s">
        <v>356</v>
      </c>
      <c r="C79" s="273" t="s">
        <v>357</v>
      </c>
      <c r="D79" s="284">
        <v>496063</v>
      </c>
      <c r="E79" s="272" t="s">
        <v>903</v>
      </c>
      <c r="F79" s="273" t="s">
        <v>479</v>
      </c>
      <c r="G79" s="274">
        <v>383510</v>
      </c>
      <c r="H79" s="275" t="s">
        <v>691</v>
      </c>
      <c r="I79" s="278" t="s">
        <v>342</v>
      </c>
      <c r="J79" s="277">
        <v>385249</v>
      </c>
      <c r="K79" s="275" t="s">
        <v>685</v>
      </c>
      <c r="L79" s="278" t="s">
        <v>273</v>
      </c>
      <c r="M79" s="271">
        <v>388064</v>
      </c>
      <c r="N79" s="272" t="s">
        <v>1466</v>
      </c>
      <c r="O79" s="273" t="s">
        <v>1467</v>
      </c>
      <c r="T79" s="270" t="str">
        <f t="shared" si="2"/>
        <v>新田青雲中等高高</v>
      </c>
      <c r="V79" s="270" t="str">
        <f t="shared" si="3"/>
        <v>津島中中</v>
      </c>
    </row>
    <row r="80" spans="1:22" ht="13.5" thickBot="1">
      <c r="A80" s="284">
        <v>384040</v>
      </c>
      <c r="B80" s="272" t="s">
        <v>359</v>
      </c>
      <c r="C80" s="273" t="s">
        <v>360</v>
      </c>
      <c r="D80" s="284">
        <v>496064</v>
      </c>
      <c r="E80" s="272" t="s">
        <v>904</v>
      </c>
      <c r="F80" s="273" t="s">
        <v>480</v>
      </c>
      <c r="G80" s="274">
        <v>383601</v>
      </c>
      <c r="H80" s="275" t="s">
        <v>1445</v>
      </c>
      <c r="I80" s="278" t="s">
        <v>1281</v>
      </c>
      <c r="J80" s="277">
        <v>385250</v>
      </c>
      <c r="K80" s="275" t="s">
        <v>687</v>
      </c>
      <c r="L80" s="278" t="s">
        <v>335</v>
      </c>
      <c r="M80" s="281">
        <v>388065</v>
      </c>
      <c r="N80" s="283" t="s">
        <v>1600</v>
      </c>
      <c r="O80" s="282"/>
      <c r="Q80" s="4"/>
      <c r="T80" s="270" t="str">
        <f t="shared" si="2"/>
        <v>高</v>
      </c>
      <c r="V80" s="270" t="str">
        <f t="shared" si="3"/>
        <v>日吉中中</v>
      </c>
    </row>
    <row r="81" spans="1:22" ht="12.75">
      <c r="A81" s="271">
        <v>384041</v>
      </c>
      <c r="B81" s="272" t="s">
        <v>162</v>
      </c>
      <c r="C81" s="273" t="s">
        <v>361</v>
      </c>
      <c r="D81" s="271">
        <v>496065</v>
      </c>
      <c r="E81" s="272" t="s">
        <v>905</v>
      </c>
      <c r="F81" s="273" t="s">
        <v>481</v>
      </c>
      <c r="G81" s="274">
        <v>383901</v>
      </c>
      <c r="H81" s="275" t="s">
        <v>1080</v>
      </c>
      <c r="I81" s="278" t="s">
        <v>346</v>
      </c>
      <c r="J81" s="277">
        <v>385256</v>
      </c>
      <c r="K81" s="275" t="s">
        <v>688</v>
      </c>
      <c r="L81" s="278" t="s">
        <v>339</v>
      </c>
      <c r="M81" s="321"/>
      <c r="N81" s="270"/>
      <c r="O81" s="270"/>
      <c r="Q81" s="4"/>
      <c r="T81" s="270" t="str">
        <f t="shared" si="2"/>
        <v>高</v>
      </c>
      <c r="V81" s="270" t="str">
        <f t="shared" si="3"/>
        <v>御荘中中</v>
      </c>
    </row>
    <row r="82" spans="1:22" ht="12.75">
      <c r="A82" s="284">
        <v>384071</v>
      </c>
      <c r="B82" s="272" t="s">
        <v>362</v>
      </c>
      <c r="C82" s="273" t="s">
        <v>363</v>
      </c>
      <c r="D82" s="284">
        <v>496066</v>
      </c>
      <c r="E82" s="272" t="s">
        <v>906</v>
      </c>
      <c r="F82" s="273" t="s">
        <v>482</v>
      </c>
      <c r="G82" s="277">
        <v>383903</v>
      </c>
      <c r="H82" s="275" t="s">
        <v>997</v>
      </c>
      <c r="I82" s="278" t="s">
        <v>998</v>
      </c>
      <c r="J82" s="277">
        <v>385257</v>
      </c>
      <c r="K82" s="275" t="s">
        <v>690</v>
      </c>
      <c r="L82" s="278" t="s">
        <v>343</v>
      </c>
      <c r="M82" s="322"/>
      <c r="N82" s="270"/>
      <c r="O82" s="270"/>
      <c r="T82" s="270" t="str">
        <f t="shared" si="2"/>
        <v>高</v>
      </c>
      <c r="V82" s="270" t="str">
        <f t="shared" si="3"/>
        <v>城辺中中</v>
      </c>
    </row>
    <row r="83" spans="1:22" ht="13.5" thickBot="1">
      <c r="A83" s="284">
        <v>384074</v>
      </c>
      <c r="B83" s="272" t="s">
        <v>364</v>
      </c>
      <c r="C83" s="273" t="s">
        <v>365</v>
      </c>
      <c r="D83" s="284">
        <v>496067</v>
      </c>
      <c r="E83" s="272" t="s">
        <v>907</v>
      </c>
      <c r="F83" s="273" t="s">
        <v>483</v>
      </c>
      <c r="G83" s="285">
        <v>383904</v>
      </c>
      <c r="H83" s="286" t="s">
        <v>999</v>
      </c>
      <c r="I83" s="287" t="s">
        <v>1000</v>
      </c>
      <c r="J83" s="277">
        <v>385259</v>
      </c>
      <c r="K83" s="275" t="s">
        <v>1456</v>
      </c>
      <c r="L83" s="278" t="s">
        <v>1455</v>
      </c>
      <c r="M83" s="322"/>
      <c r="N83" s="270"/>
      <c r="O83" s="270"/>
      <c r="T83" s="270" t="str">
        <f t="shared" si="2"/>
        <v>高</v>
      </c>
      <c r="V83" s="270" t="str">
        <f t="shared" si="3"/>
        <v>福浦中中</v>
      </c>
    </row>
    <row r="84" spans="1:22" ht="12.75">
      <c r="A84" s="284">
        <v>384077</v>
      </c>
      <c r="B84" s="272" t="s">
        <v>329</v>
      </c>
      <c r="C84" s="273" t="s">
        <v>330</v>
      </c>
      <c r="D84" s="284">
        <v>496068</v>
      </c>
      <c r="E84" s="272" t="s">
        <v>908</v>
      </c>
      <c r="F84" s="273" t="s">
        <v>484</v>
      </c>
      <c r="I84" s="288"/>
      <c r="J84" s="277">
        <v>385301</v>
      </c>
      <c r="K84" s="275" t="s">
        <v>692</v>
      </c>
      <c r="L84" s="278" t="s">
        <v>349</v>
      </c>
      <c r="M84" s="322"/>
      <c r="N84" s="270"/>
      <c r="O84" s="270"/>
      <c r="T84" s="270" t="str">
        <f t="shared" si="2"/>
        <v>高</v>
      </c>
      <c r="V84" s="270" t="str">
        <f t="shared" si="3"/>
        <v>保内中中</v>
      </c>
    </row>
    <row r="85" spans="1:22" ht="12.75">
      <c r="A85" s="284">
        <v>384082</v>
      </c>
      <c r="B85" s="272" t="s">
        <v>862</v>
      </c>
      <c r="C85" s="273" t="s">
        <v>366</v>
      </c>
      <c r="D85" s="284">
        <v>496069</v>
      </c>
      <c r="E85" s="272" t="s">
        <v>909</v>
      </c>
      <c r="F85" s="273" t="s">
        <v>485</v>
      </c>
      <c r="I85" s="288"/>
      <c r="J85" s="277">
        <v>385302</v>
      </c>
      <c r="K85" s="275" t="s">
        <v>693</v>
      </c>
      <c r="L85" s="278" t="s">
        <v>352</v>
      </c>
      <c r="M85" s="270"/>
      <c r="N85" s="270"/>
      <c r="O85" s="270"/>
      <c r="T85" s="270" t="str">
        <f t="shared" si="2"/>
        <v>高</v>
      </c>
      <c r="V85" s="270" t="str">
        <f>K85&amp;"中"</f>
        <v>中萩中中</v>
      </c>
    </row>
    <row r="86" spans="1:22" ht="12.75">
      <c r="A86" s="271">
        <v>384083</v>
      </c>
      <c r="B86" s="272" t="s">
        <v>367</v>
      </c>
      <c r="C86" s="273" t="s">
        <v>368</v>
      </c>
      <c r="D86" s="271">
        <v>496070</v>
      </c>
      <c r="E86" s="272" t="s">
        <v>910</v>
      </c>
      <c r="F86" s="273" t="s">
        <v>486</v>
      </c>
      <c r="I86" s="288"/>
      <c r="J86" s="277">
        <v>385303</v>
      </c>
      <c r="K86" s="275" t="s">
        <v>694</v>
      </c>
      <c r="L86" s="278" t="s">
        <v>355</v>
      </c>
      <c r="M86" s="270"/>
      <c r="N86" s="270"/>
      <c r="O86" s="270"/>
      <c r="T86" s="270" t="str">
        <f t="shared" si="2"/>
        <v>高</v>
      </c>
      <c r="V86" s="270" t="str">
        <f aca="true" t="shared" si="4" ref="V86:V94">K86&amp;"中"</f>
        <v>大三島中中</v>
      </c>
    </row>
    <row r="87" spans="1:22" ht="12.75">
      <c r="A87" s="271">
        <v>384084</v>
      </c>
      <c r="B87" s="272" t="s">
        <v>863</v>
      </c>
      <c r="C87" s="273" t="s">
        <v>369</v>
      </c>
      <c r="D87" s="271">
        <v>496071</v>
      </c>
      <c r="E87" s="272" t="s">
        <v>911</v>
      </c>
      <c r="F87" s="273" t="s">
        <v>487</v>
      </c>
      <c r="J87" s="277">
        <v>385304</v>
      </c>
      <c r="K87" s="275" t="s">
        <v>695</v>
      </c>
      <c r="L87" s="278" t="s">
        <v>358</v>
      </c>
      <c r="M87" s="270"/>
      <c r="N87" s="270"/>
      <c r="O87" s="270"/>
      <c r="T87" s="270" t="str">
        <f t="shared" si="2"/>
        <v>高</v>
      </c>
      <c r="V87" s="270" t="str">
        <f t="shared" si="4"/>
        <v>岡田中中</v>
      </c>
    </row>
    <row r="88" spans="1:22" ht="12.75">
      <c r="A88" s="271">
        <v>384085</v>
      </c>
      <c r="B88" s="272" t="s">
        <v>864</v>
      </c>
      <c r="C88" s="273" t="s">
        <v>371</v>
      </c>
      <c r="D88" s="271">
        <v>496072</v>
      </c>
      <c r="E88" s="272" t="s">
        <v>912</v>
      </c>
      <c r="F88" s="273" t="s">
        <v>488</v>
      </c>
      <c r="J88" s="277">
        <v>385305</v>
      </c>
      <c r="K88" s="275" t="s">
        <v>1096</v>
      </c>
      <c r="L88" s="278" t="s">
        <v>1094</v>
      </c>
      <c r="M88" s="270"/>
      <c r="N88" s="270"/>
      <c r="O88" s="270"/>
      <c r="T88" s="270" t="str">
        <f t="shared" si="2"/>
        <v>高</v>
      </c>
      <c r="V88" s="270" t="str">
        <f t="shared" si="4"/>
        <v>松野中中</v>
      </c>
    </row>
    <row r="89" spans="1:22" ht="12.75">
      <c r="A89" s="271">
        <v>384086</v>
      </c>
      <c r="B89" s="272" t="s">
        <v>373</v>
      </c>
      <c r="C89" s="273" t="s">
        <v>374</v>
      </c>
      <c r="D89" s="271">
        <v>496073</v>
      </c>
      <c r="E89" s="272" t="s">
        <v>913</v>
      </c>
      <c r="F89" s="273" t="s">
        <v>489</v>
      </c>
      <c r="J89" s="277">
        <v>385331</v>
      </c>
      <c r="K89" s="275" t="s">
        <v>696</v>
      </c>
      <c r="L89" s="278" t="s">
        <v>114</v>
      </c>
      <c r="M89" s="270"/>
      <c r="N89" s="270"/>
      <c r="O89" s="270"/>
      <c r="T89" s="270" t="str">
        <f t="shared" si="2"/>
        <v>高</v>
      </c>
      <c r="V89" s="270" t="str">
        <f t="shared" si="4"/>
        <v>新居浜東中中</v>
      </c>
    </row>
    <row r="90" spans="1:22" ht="12.75">
      <c r="A90" s="271">
        <v>384087</v>
      </c>
      <c r="B90" s="272" t="s">
        <v>376</v>
      </c>
      <c r="C90" s="273" t="s">
        <v>377</v>
      </c>
      <c r="D90" s="271">
        <v>496074</v>
      </c>
      <c r="E90" s="272" t="s">
        <v>914</v>
      </c>
      <c r="F90" s="273" t="s">
        <v>490</v>
      </c>
      <c r="J90" s="277">
        <v>385332</v>
      </c>
      <c r="K90" s="275" t="s">
        <v>625</v>
      </c>
      <c r="L90" s="278" t="s">
        <v>222</v>
      </c>
      <c r="M90" s="270"/>
      <c r="N90" s="270"/>
      <c r="O90" s="270"/>
      <c r="T90" s="270" t="str">
        <f t="shared" si="2"/>
        <v>高</v>
      </c>
      <c r="V90" s="270" t="str">
        <f t="shared" si="4"/>
        <v>新居浜北中中</v>
      </c>
    </row>
    <row r="91" spans="1:22" ht="12.75">
      <c r="A91" s="271">
        <v>384088</v>
      </c>
      <c r="B91" s="272" t="s">
        <v>379</v>
      </c>
      <c r="C91" s="273" t="s">
        <v>380</v>
      </c>
      <c r="D91" s="271">
        <v>496075</v>
      </c>
      <c r="E91" s="272" t="s">
        <v>915</v>
      </c>
      <c r="F91" s="273" t="s">
        <v>491</v>
      </c>
      <c r="J91" s="277">
        <v>385333</v>
      </c>
      <c r="K91" s="275" t="s">
        <v>697</v>
      </c>
      <c r="L91" s="278" t="s">
        <v>117</v>
      </c>
      <c r="M91" s="270"/>
      <c r="N91" s="270"/>
      <c r="O91" s="270"/>
      <c r="T91" s="270" t="str">
        <f t="shared" si="2"/>
        <v>高</v>
      </c>
      <c r="V91" s="270" t="str">
        <f t="shared" si="4"/>
        <v>新居浜西中中</v>
      </c>
    </row>
    <row r="92" spans="1:22" ht="12.75">
      <c r="A92" s="284">
        <v>384089</v>
      </c>
      <c r="B92" s="272" t="s">
        <v>381</v>
      </c>
      <c r="C92" s="273" t="s">
        <v>382</v>
      </c>
      <c r="D92" s="284">
        <v>496076</v>
      </c>
      <c r="E92" s="272" t="s">
        <v>916</v>
      </c>
      <c r="F92" s="273" t="s">
        <v>492</v>
      </c>
      <c r="J92" s="277">
        <v>385334</v>
      </c>
      <c r="K92" s="275" t="s">
        <v>931</v>
      </c>
      <c r="L92" s="278" t="s">
        <v>1002</v>
      </c>
      <c r="M92" s="270"/>
      <c r="N92" s="270"/>
      <c r="O92" s="270"/>
      <c r="T92" s="270" t="str">
        <f t="shared" si="2"/>
        <v>高</v>
      </c>
      <c r="V92" s="270" t="str">
        <f t="shared" si="4"/>
        <v>泉川中中</v>
      </c>
    </row>
    <row r="93" spans="1:22" ht="12.75">
      <c r="A93" s="271">
        <v>384090</v>
      </c>
      <c r="B93" s="272" t="s">
        <v>383</v>
      </c>
      <c r="C93" s="273" t="s">
        <v>384</v>
      </c>
      <c r="D93" s="271">
        <v>496077</v>
      </c>
      <c r="E93" s="272" t="s">
        <v>917</v>
      </c>
      <c r="F93" s="273" t="s">
        <v>493</v>
      </c>
      <c r="J93" s="277">
        <v>385335</v>
      </c>
      <c r="K93" s="275" t="s">
        <v>1099</v>
      </c>
      <c r="L93" s="278" t="s">
        <v>1097</v>
      </c>
      <c r="M93" s="270"/>
      <c r="N93" s="270"/>
      <c r="O93" s="270"/>
      <c r="T93" s="270" t="str">
        <f t="shared" si="2"/>
        <v>高</v>
      </c>
      <c r="V93" s="270" t="str">
        <f t="shared" si="4"/>
        <v>二名津中中</v>
      </c>
    </row>
    <row r="94" spans="1:22" ht="12.75">
      <c r="A94" s="271">
        <v>384091</v>
      </c>
      <c r="B94" s="272" t="s">
        <v>865</v>
      </c>
      <c r="C94" s="273" t="s">
        <v>385</v>
      </c>
      <c r="D94" s="271">
        <v>496078</v>
      </c>
      <c r="E94" s="272" t="s">
        <v>918</v>
      </c>
      <c r="F94" s="273" t="s">
        <v>494</v>
      </c>
      <c r="J94" s="277">
        <v>385336</v>
      </c>
      <c r="K94" s="275" t="s">
        <v>1458</v>
      </c>
      <c r="L94" s="278" t="s">
        <v>1457</v>
      </c>
      <c r="M94" s="270"/>
      <c r="N94" s="270"/>
      <c r="O94" s="270"/>
      <c r="T94" s="270" t="str">
        <f t="shared" si="2"/>
        <v>高</v>
      </c>
      <c r="V94" s="270" t="str">
        <f t="shared" si="4"/>
        <v>中浦中中</v>
      </c>
    </row>
    <row r="95" spans="1:22" ht="12.75">
      <c r="A95" s="271">
        <v>384092</v>
      </c>
      <c r="B95" s="272" t="s">
        <v>866</v>
      </c>
      <c r="C95" s="273" t="s">
        <v>386</v>
      </c>
      <c r="D95" s="271">
        <v>496079</v>
      </c>
      <c r="E95" s="272" t="s">
        <v>919</v>
      </c>
      <c r="F95" s="273" t="s">
        <v>495</v>
      </c>
      <c r="J95" s="277">
        <v>385337</v>
      </c>
      <c r="K95" s="275" t="s">
        <v>698</v>
      </c>
      <c r="L95" s="278" t="s">
        <v>282</v>
      </c>
      <c r="M95" s="270"/>
      <c r="N95" s="270"/>
      <c r="O95" s="270"/>
      <c r="T95" s="270" t="str">
        <f t="shared" si="2"/>
        <v>高</v>
      </c>
      <c r="V95" s="270" t="e">
        <f>#REF!&amp;"中"</f>
        <v>#REF!</v>
      </c>
    </row>
    <row r="96" spans="1:22" ht="12.75">
      <c r="A96" s="271">
        <v>384093</v>
      </c>
      <c r="B96" s="272" t="s">
        <v>867</v>
      </c>
      <c r="C96" s="273" t="s">
        <v>388</v>
      </c>
      <c r="D96" s="271">
        <v>496080</v>
      </c>
      <c r="E96" s="272" t="s">
        <v>920</v>
      </c>
      <c r="F96" s="273" t="s">
        <v>496</v>
      </c>
      <c r="J96" s="277">
        <v>385338</v>
      </c>
      <c r="K96" s="275" t="s">
        <v>1296</v>
      </c>
      <c r="L96" s="278" t="s">
        <v>370</v>
      </c>
      <c r="M96" s="270"/>
      <c r="N96" s="270"/>
      <c r="O96" s="270"/>
      <c r="T96" s="270" t="str">
        <f t="shared" si="2"/>
        <v>高</v>
      </c>
      <c r="V96" s="270" t="str">
        <f aca="true" t="shared" si="5" ref="V96:V125">K95&amp;"中"</f>
        <v>今東中等中中</v>
      </c>
    </row>
    <row r="97" spans="1:22" ht="12.75">
      <c r="A97" s="271">
        <v>384094</v>
      </c>
      <c r="B97" s="272" t="s">
        <v>868</v>
      </c>
      <c r="C97" s="273" t="s">
        <v>389</v>
      </c>
      <c r="D97" s="271">
        <v>496081</v>
      </c>
      <c r="E97" s="272" t="s">
        <v>921</v>
      </c>
      <c r="F97" s="273" t="s">
        <v>497</v>
      </c>
      <c r="J97" s="277">
        <v>385339</v>
      </c>
      <c r="K97" s="275" t="s">
        <v>699</v>
      </c>
      <c r="L97" s="278" t="s">
        <v>372</v>
      </c>
      <c r="M97" s="270"/>
      <c r="N97" s="270"/>
      <c r="O97" s="270"/>
      <c r="T97" s="270" t="str">
        <f t="shared" si="2"/>
        <v>高</v>
      </c>
      <c r="V97" s="270" t="str">
        <f t="shared" si="5"/>
        <v>松山西中等中中</v>
      </c>
    </row>
    <row r="98" spans="1:22" ht="12.75">
      <c r="A98" s="271">
        <v>384095</v>
      </c>
      <c r="B98" s="272" t="s">
        <v>869</v>
      </c>
      <c r="C98" s="273" t="s">
        <v>390</v>
      </c>
      <c r="D98" s="271">
        <v>496082</v>
      </c>
      <c r="E98" s="272" t="s">
        <v>922</v>
      </c>
      <c r="F98" s="273" t="s">
        <v>498</v>
      </c>
      <c r="J98" s="277">
        <v>385354</v>
      </c>
      <c r="K98" s="275" t="s">
        <v>700</v>
      </c>
      <c r="L98" s="278" t="s">
        <v>375</v>
      </c>
      <c r="M98" s="270"/>
      <c r="N98" s="270"/>
      <c r="O98" s="270"/>
      <c r="T98" s="270" t="str">
        <f t="shared" si="2"/>
        <v>高</v>
      </c>
      <c r="V98" s="270" t="str">
        <f t="shared" si="5"/>
        <v>川内中中</v>
      </c>
    </row>
    <row r="99" spans="1:22" ht="12.75">
      <c r="A99" s="271">
        <v>384096</v>
      </c>
      <c r="B99" s="272" t="s">
        <v>870</v>
      </c>
      <c r="C99" s="273" t="s">
        <v>392</v>
      </c>
      <c r="D99" s="271">
        <v>496083</v>
      </c>
      <c r="E99" s="272" t="s">
        <v>1003</v>
      </c>
      <c r="F99" s="273" t="s">
        <v>1004</v>
      </c>
      <c r="J99" s="277">
        <v>386002</v>
      </c>
      <c r="K99" s="275" t="s">
        <v>701</v>
      </c>
      <c r="L99" s="278" t="s">
        <v>378</v>
      </c>
      <c r="M99" s="270"/>
      <c r="N99" s="270"/>
      <c r="O99" s="270"/>
      <c r="T99" s="270" t="str">
        <f t="shared" si="2"/>
        <v>高</v>
      </c>
      <c r="V99" s="270" t="str">
        <f t="shared" si="5"/>
        <v>湯山中中</v>
      </c>
    </row>
    <row r="100" spans="1:22" ht="12.75">
      <c r="A100" s="284">
        <v>384097</v>
      </c>
      <c r="B100" s="272" t="s">
        <v>871</v>
      </c>
      <c r="C100" s="273" t="s">
        <v>394</v>
      </c>
      <c r="D100" s="284">
        <v>496084</v>
      </c>
      <c r="E100" s="272" t="s">
        <v>1005</v>
      </c>
      <c r="F100" s="273" t="s">
        <v>1006</v>
      </c>
      <c r="J100" s="277">
        <v>386003</v>
      </c>
      <c r="K100" s="275" t="s">
        <v>1104</v>
      </c>
      <c r="L100" s="278" t="s">
        <v>1102</v>
      </c>
      <c r="M100" s="270"/>
      <c r="N100" s="270"/>
      <c r="O100" s="270"/>
      <c r="T100" s="270" t="str">
        <f t="shared" si="2"/>
        <v>高</v>
      </c>
      <c r="V100" s="270" t="str">
        <f t="shared" si="5"/>
        <v>北郷中中</v>
      </c>
    </row>
    <row r="101" spans="1:22" ht="12.75">
      <c r="A101" s="284">
        <v>384098</v>
      </c>
      <c r="B101" s="272" t="s">
        <v>395</v>
      </c>
      <c r="C101" s="273" t="s">
        <v>396</v>
      </c>
      <c r="D101" s="284">
        <v>496085</v>
      </c>
      <c r="E101" s="272" t="s">
        <v>1007</v>
      </c>
      <c r="F101" s="273" t="s">
        <v>1008</v>
      </c>
      <c r="J101" s="277">
        <v>386008</v>
      </c>
      <c r="K101" s="275" t="s">
        <v>559</v>
      </c>
      <c r="L101" s="278" t="s">
        <v>42</v>
      </c>
      <c r="M101" s="270"/>
      <c r="N101" s="270"/>
      <c r="O101" s="270"/>
      <c r="T101" s="270" t="str">
        <f t="shared" si="2"/>
        <v>高</v>
      </c>
      <c r="V101" s="270" t="str">
        <f t="shared" si="5"/>
        <v>花中中</v>
      </c>
    </row>
    <row r="102" spans="1:22" ht="12.75">
      <c r="A102" s="284">
        <v>384099</v>
      </c>
      <c r="B102" s="272" t="s">
        <v>872</v>
      </c>
      <c r="C102" s="273" t="s">
        <v>398</v>
      </c>
      <c r="D102" s="284">
        <v>496086</v>
      </c>
      <c r="E102" s="272" t="s">
        <v>1009</v>
      </c>
      <c r="F102" s="273" t="s">
        <v>1010</v>
      </c>
      <c r="J102" s="277">
        <v>386017</v>
      </c>
      <c r="K102" s="275" t="s">
        <v>702</v>
      </c>
      <c r="L102" s="278" t="s">
        <v>43</v>
      </c>
      <c r="M102" s="270"/>
      <c r="N102" s="270"/>
      <c r="O102" s="270"/>
      <c r="T102" s="270" t="str">
        <f t="shared" si="2"/>
        <v>高</v>
      </c>
      <c r="V102" s="270" t="str">
        <f t="shared" si="5"/>
        <v>西条東中中</v>
      </c>
    </row>
    <row r="103" spans="1:22" ht="12.75">
      <c r="A103" s="284">
        <v>384100</v>
      </c>
      <c r="B103" s="272" t="s">
        <v>873</v>
      </c>
      <c r="C103" s="273" t="s">
        <v>400</v>
      </c>
      <c r="D103" s="284">
        <v>496087</v>
      </c>
      <c r="E103" s="272" t="s">
        <v>1011</v>
      </c>
      <c r="F103" s="273" t="s">
        <v>1012</v>
      </c>
      <c r="J103" s="289">
        <v>386018</v>
      </c>
      <c r="K103" s="290" t="s">
        <v>703</v>
      </c>
      <c r="L103" s="291" t="s">
        <v>45</v>
      </c>
      <c r="M103" s="270"/>
      <c r="N103" s="270"/>
      <c r="O103" s="270"/>
      <c r="T103" s="270" t="str">
        <f t="shared" si="2"/>
        <v>高</v>
      </c>
      <c r="V103" s="270" t="str">
        <f t="shared" si="5"/>
        <v>丹原西中中</v>
      </c>
    </row>
    <row r="104" spans="1:22" ht="12.75">
      <c r="A104" s="284">
        <v>384101</v>
      </c>
      <c r="B104" s="272" t="s">
        <v>874</v>
      </c>
      <c r="C104" s="273" t="s">
        <v>401</v>
      </c>
      <c r="D104" s="284">
        <v>497001</v>
      </c>
      <c r="E104" s="272" t="s">
        <v>499</v>
      </c>
      <c r="F104" s="273" t="s">
        <v>500</v>
      </c>
      <c r="J104" s="277">
        <v>386019</v>
      </c>
      <c r="K104" s="275" t="s">
        <v>930</v>
      </c>
      <c r="L104" s="278" t="s">
        <v>387</v>
      </c>
      <c r="M104" s="270"/>
      <c r="N104" s="270"/>
      <c r="O104" s="270"/>
      <c r="T104" s="270" t="str">
        <f t="shared" si="2"/>
        <v>高</v>
      </c>
      <c r="V104" s="270" t="str">
        <f t="shared" si="5"/>
        <v>丹原東中中</v>
      </c>
    </row>
    <row r="105" spans="1:22" ht="12.75">
      <c r="A105" s="284">
        <v>384102</v>
      </c>
      <c r="B105" s="272" t="s">
        <v>1017</v>
      </c>
      <c r="C105" s="273" t="s">
        <v>1018</v>
      </c>
      <c r="D105" s="284">
        <v>497003</v>
      </c>
      <c r="E105" s="272" t="s">
        <v>501</v>
      </c>
      <c r="F105" s="273" t="s">
        <v>502</v>
      </c>
      <c r="J105" s="277">
        <v>386030</v>
      </c>
      <c r="K105" s="275" t="s">
        <v>704</v>
      </c>
      <c r="L105" s="278" t="s">
        <v>44</v>
      </c>
      <c r="M105" s="270"/>
      <c r="N105" s="270"/>
      <c r="O105" s="270"/>
      <c r="T105" s="270" t="str">
        <f t="shared" si="2"/>
        <v>高</v>
      </c>
      <c r="V105" s="270" t="str">
        <f t="shared" si="5"/>
        <v>高浜中中</v>
      </c>
    </row>
    <row r="106" spans="1:22" ht="12.75">
      <c r="A106" s="271">
        <v>384103</v>
      </c>
      <c r="B106" s="272" t="s">
        <v>843</v>
      </c>
      <c r="C106" s="273" t="s">
        <v>843</v>
      </c>
      <c r="D106" s="271">
        <v>497004</v>
      </c>
      <c r="E106" s="272" t="s">
        <v>503</v>
      </c>
      <c r="F106" s="273" t="s">
        <v>504</v>
      </c>
      <c r="J106" s="277">
        <v>386043</v>
      </c>
      <c r="K106" s="275" t="s">
        <v>705</v>
      </c>
      <c r="L106" s="278" t="s">
        <v>321</v>
      </c>
      <c r="M106" s="270"/>
      <c r="N106" s="270"/>
      <c r="O106" s="270"/>
      <c r="T106" s="270" t="str">
        <f t="shared" si="2"/>
        <v>高</v>
      </c>
      <c r="V106" s="270" t="str">
        <f t="shared" si="5"/>
        <v>西条西中中</v>
      </c>
    </row>
    <row r="107" spans="1:22" ht="12.75">
      <c r="A107" s="271">
        <v>384104</v>
      </c>
      <c r="B107" s="272" t="s">
        <v>1023</v>
      </c>
      <c r="C107" s="273" t="s">
        <v>1024</v>
      </c>
      <c r="D107" s="271">
        <v>497007</v>
      </c>
      <c r="E107" s="272" t="s">
        <v>505</v>
      </c>
      <c r="F107" s="273" t="s">
        <v>506</v>
      </c>
      <c r="J107" s="277">
        <v>386046</v>
      </c>
      <c r="K107" s="275" t="s">
        <v>706</v>
      </c>
      <c r="L107" s="278" t="s">
        <v>391</v>
      </c>
      <c r="M107" s="270"/>
      <c r="N107" s="270"/>
      <c r="O107" s="270"/>
      <c r="T107" s="270" t="str">
        <f t="shared" si="2"/>
        <v>高</v>
      </c>
      <c r="V107" s="270" t="str">
        <f t="shared" si="5"/>
        <v>今治明徳中中</v>
      </c>
    </row>
    <row r="108" spans="1:22" ht="12.75">
      <c r="A108" s="292">
        <v>384105</v>
      </c>
      <c r="B108" s="272" t="s">
        <v>1027</v>
      </c>
      <c r="C108" s="273" t="s">
        <v>1028</v>
      </c>
      <c r="D108" s="292">
        <v>497010</v>
      </c>
      <c r="E108" s="272" t="s">
        <v>507</v>
      </c>
      <c r="F108" s="273" t="s">
        <v>508</v>
      </c>
      <c r="I108" s="288"/>
      <c r="J108" s="277">
        <v>386047</v>
      </c>
      <c r="K108" s="275" t="s">
        <v>710</v>
      </c>
      <c r="L108" s="278" t="s">
        <v>715</v>
      </c>
      <c r="M108" s="270"/>
      <c r="N108" s="270"/>
      <c r="O108" s="270"/>
      <c r="T108" s="270" t="str">
        <f t="shared" si="2"/>
        <v>高</v>
      </c>
      <c r="V108" s="270" t="str">
        <f t="shared" si="5"/>
        <v>三島東中中</v>
      </c>
    </row>
    <row r="109" spans="1:22" ht="12.75">
      <c r="A109" s="271">
        <v>384107</v>
      </c>
      <c r="B109" s="272" t="s">
        <v>1031</v>
      </c>
      <c r="C109" s="273" t="s">
        <v>1031</v>
      </c>
      <c r="D109" s="271">
        <v>497011</v>
      </c>
      <c r="E109" s="272" t="s">
        <v>1013</v>
      </c>
      <c r="F109" s="273" t="s">
        <v>1014</v>
      </c>
      <c r="I109" s="288"/>
      <c r="J109" s="289">
        <v>386048</v>
      </c>
      <c r="K109" s="290" t="s">
        <v>1015</v>
      </c>
      <c r="L109" s="291" t="s">
        <v>1016</v>
      </c>
      <c r="M109" s="270"/>
      <c r="N109" s="270"/>
      <c r="O109" s="270"/>
      <c r="T109" s="270" t="str">
        <f t="shared" si="2"/>
        <v>高</v>
      </c>
      <c r="V109" s="270" t="str">
        <f t="shared" si="5"/>
        <v>三島西中中</v>
      </c>
    </row>
    <row r="110" spans="1:22" ht="12.75">
      <c r="A110" s="284">
        <v>384108</v>
      </c>
      <c r="B110" s="272" t="s">
        <v>1032</v>
      </c>
      <c r="C110" s="273" t="s">
        <v>1033</v>
      </c>
      <c r="D110" s="284">
        <v>497012</v>
      </c>
      <c r="E110" s="272" t="s">
        <v>925</v>
      </c>
      <c r="F110" s="273" t="s">
        <v>926</v>
      </c>
      <c r="I110" s="288"/>
      <c r="J110" s="289">
        <v>386050</v>
      </c>
      <c r="K110" s="290" t="s">
        <v>707</v>
      </c>
      <c r="L110" s="291" t="s">
        <v>393</v>
      </c>
      <c r="M110" s="270"/>
      <c r="N110" s="270"/>
      <c r="O110" s="270"/>
      <c r="T110" s="270" t="str">
        <f t="shared" si="2"/>
        <v>高</v>
      </c>
      <c r="V110" s="270" t="str">
        <f t="shared" si="5"/>
        <v>三島南中中</v>
      </c>
    </row>
    <row r="111" spans="1:22" ht="12.75">
      <c r="A111" s="323">
        <v>384109</v>
      </c>
      <c r="B111" s="214" t="s">
        <v>1284</v>
      </c>
      <c r="C111" s="215" t="s">
        <v>1285</v>
      </c>
      <c r="D111" s="6">
        <v>497013</v>
      </c>
      <c r="E111" s="214" t="s">
        <v>1019</v>
      </c>
      <c r="F111" s="215" t="s">
        <v>1020</v>
      </c>
      <c r="I111" s="288"/>
      <c r="J111" s="289">
        <v>386051</v>
      </c>
      <c r="K111" s="290" t="s">
        <v>1297</v>
      </c>
      <c r="L111" s="291" t="s">
        <v>1282</v>
      </c>
      <c r="M111" s="270"/>
      <c r="N111" s="270"/>
      <c r="O111" s="270"/>
      <c r="T111" s="270" t="str">
        <f t="shared" si="2"/>
        <v>高</v>
      </c>
      <c r="V111" s="270" t="str">
        <f t="shared" si="5"/>
        <v>篠山中中</v>
      </c>
    </row>
    <row r="112" spans="1:22" ht="12.75">
      <c r="A112" s="271">
        <v>384110</v>
      </c>
      <c r="B112" s="272" t="s">
        <v>1076</v>
      </c>
      <c r="C112" s="273" t="s">
        <v>1076</v>
      </c>
      <c r="D112" s="324">
        <v>497014</v>
      </c>
      <c r="E112" s="272" t="s">
        <v>1021</v>
      </c>
      <c r="F112" s="273" t="s">
        <v>1022</v>
      </c>
      <c r="I112" s="288"/>
      <c r="J112" s="289">
        <v>386052</v>
      </c>
      <c r="K112" s="290" t="s">
        <v>708</v>
      </c>
      <c r="L112" s="291" t="s">
        <v>397</v>
      </c>
      <c r="M112" s="270"/>
      <c r="N112" s="270"/>
      <c r="O112" s="270"/>
      <c r="T112" s="270" t="str">
        <f t="shared" si="2"/>
        <v>高</v>
      </c>
      <c r="V112" s="270" t="str">
        <f t="shared" si="5"/>
        <v>瀬戸中中</v>
      </c>
    </row>
    <row r="113" spans="1:22" ht="12.75">
      <c r="A113" s="271">
        <v>384111</v>
      </c>
      <c r="B113" s="272" t="s">
        <v>1263</v>
      </c>
      <c r="C113" s="273" t="s">
        <v>1287</v>
      </c>
      <c r="D113" s="324">
        <v>497015</v>
      </c>
      <c r="E113" s="272" t="s">
        <v>1025</v>
      </c>
      <c r="F113" s="273" t="s">
        <v>1026</v>
      </c>
      <c r="I113" s="288"/>
      <c r="J113" s="277">
        <v>386053</v>
      </c>
      <c r="K113" s="290" t="s">
        <v>932</v>
      </c>
      <c r="L113" s="291" t="s">
        <v>1030</v>
      </c>
      <c r="M113" s="270"/>
      <c r="N113" s="270"/>
      <c r="O113" s="270"/>
      <c r="T113" s="270" t="str">
        <f t="shared" si="2"/>
        <v>高</v>
      </c>
      <c r="V113" s="270" t="str">
        <f t="shared" si="5"/>
        <v>朝倉中中</v>
      </c>
    </row>
    <row r="114" spans="1:22" ht="13.5" thickBot="1">
      <c r="A114" s="271">
        <v>384112</v>
      </c>
      <c r="B114" s="272" t="s">
        <v>1288</v>
      </c>
      <c r="C114" s="273" t="s">
        <v>1289</v>
      </c>
      <c r="D114" s="325">
        <v>497016</v>
      </c>
      <c r="E114" s="283" t="s">
        <v>1290</v>
      </c>
      <c r="F114" s="282" t="s">
        <v>1291</v>
      </c>
      <c r="I114" s="288"/>
      <c r="J114" s="289">
        <v>387045</v>
      </c>
      <c r="K114" s="290" t="s">
        <v>709</v>
      </c>
      <c r="L114" s="291" t="s">
        <v>399</v>
      </c>
      <c r="M114" s="270"/>
      <c r="N114" s="270"/>
      <c r="O114" s="270"/>
      <c r="T114" s="270" t="str">
        <f t="shared" si="2"/>
        <v>高</v>
      </c>
      <c r="V114" s="270" t="str">
        <f t="shared" si="5"/>
        <v>船木中中</v>
      </c>
    </row>
    <row r="115" spans="1:22" ht="12.75">
      <c r="A115" s="271">
        <v>384113</v>
      </c>
      <c r="B115" s="272" t="s">
        <v>1601</v>
      </c>
      <c r="C115" s="273"/>
      <c r="I115" s="288"/>
      <c r="J115" s="289">
        <v>387046</v>
      </c>
      <c r="K115" s="290" t="s">
        <v>1298</v>
      </c>
      <c r="L115" s="291" t="s">
        <v>1283</v>
      </c>
      <c r="M115" s="270"/>
      <c r="N115" s="270"/>
      <c r="O115" s="270"/>
      <c r="T115" s="270" t="str">
        <f t="shared" si="2"/>
        <v>高</v>
      </c>
      <c r="V115" s="270" t="str">
        <f t="shared" si="5"/>
        <v>明浜中中</v>
      </c>
    </row>
    <row r="116" spans="1:22" ht="12.75">
      <c r="A116" s="271">
        <v>384114</v>
      </c>
      <c r="B116" s="272" t="s">
        <v>1371</v>
      </c>
      <c r="C116" s="273"/>
      <c r="I116" s="288"/>
      <c r="J116" s="289">
        <v>387050</v>
      </c>
      <c r="K116" s="290" t="s">
        <v>1299</v>
      </c>
      <c r="L116" s="291" t="s">
        <v>1286</v>
      </c>
      <c r="M116" s="270"/>
      <c r="N116" s="270"/>
      <c r="O116" s="270"/>
      <c r="T116" s="270" t="str">
        <f t="shared" si="2"/>
        <v>高</v>
      </c>
      <c r="V116" s="270" t="str">
        <f t="shared" si="5"/>
        <v>新田青雲中等中中</v>
      </c>
    </row>
    <row r="117" spans="1:22" ht="12.75">
      <c r="A117" s="271">
        <v>384115</v>
      </c>
      <c r="B117" s="214" t="s">
        <v>1602</v>
      </c>
      <c r="C117" s="273"/>
      <c r="J117" s="289">
        <v>387051</v>
      </c>
      <c r="K117" s="290" t="s">
        <v>1110</v>
      </c>
      <c r="L117" s="291" t="s">
        <v>259</v>
      </c>
      <c r="M117" s="270"/>
      <c r="N117" s="270"/>
      <c r="O117" s="270"/>
      <c r="T117" s="270" t="str">
        <f t="shared" si="2"/>
        <v>高</v>
      </c>
      <c r="V117" s="270" t="str">
        <f t="shared" si="5"/>
        <v>済美平成中等中中</v>
      </c>
    </row>
    <row r="118" spans="1:22" ht="12.75">
      <c r="A118" s="271">
        <v>384116</v>
      </c>
      <c r="B118" s="272" t="s">
        <v>1603</v>
      </c>
      <c r="C118" s="273"/>
      <c r="J118" s="289">
        <v>387052</v>
      </c>
      <c r="K118" s="290" t="s">
        <v>1113</v>
      </c>
      <c r="L118" s="291" t="s">
        <v>1111</v>
      </c>
      <c r="M118" s="270"/>
      <c r="N118" s="270"/>
      <c r="O118" s="270"/>
      <c r="T118" s="270" t="str">
        <f t="shared" si="2"/>
        <v>高</v>
      </c>
      <c r="V118" s="270" t="str">
        <f t="shared" si="5"/>
        <v>宇南中等中中</v>
      </c>
    </row>
    <row r="119" spans="1:22" ht="12.75">
      <c r="A119" s="271">
        <v>384117</v>
      </c>
      <c r="B119" s="272" t="s">
        <v>1604</v>
      </c>
      <c r="C119" s="273"/>
      <c r="J119" s="289">
        <v>387053</v>
      </c>
      <c r="K119" s="290" t="s">
        <v>1116</v>
      </c>
      <c r="L119" s="291" t="s">
        <v>1114</v>
      </c>
      <c r="M119" s="270"/>
      <c r="N119" s="270"/>
      <c r="O119" s="270"/>
      <c r="T119" s="270" t="str">
        <f t="shared" si="2"/>
        <v>高</v>
      </c>
      <c r="V119" s="270" t="str">
        <f t="shared" si="5"/>
        <v>菊間中中</v>
      </c>
    </row>
    <row r="120" spans="1:22" ht="13.5" thickBot="1">
      <c r="A120" s="281"/>
      <c r="B120" s="283"/>
      <c r="C120" s="282"/>
      <c r="J120" s="289">
        <v>387054</v>
      </c>
      <c r="K120" s="290" t="s">
        <v>1119</v>
      </c>
      <c r="L120" s="291" t="s">
        <v>1117</v>
      </c>
      <c r="M120" s="270"/>
      <c r="N120" s="270"/>
      <c r="O120" s="270"/>
      <c r="T120" s="270" t="str">
        <f t="shared" si="2"/>
        <v>高</v>
      </c>
      <c r="V120" s="270" t="str">
        <f t="shared" si="5"/>
        <v>三好中中</v>
      </c>
    </row>
    <row r="121" spans="10:22" ht="12.75">
      <c r="J121" s="289">
        <v>387056</v>
      </c>
      <c r="K121" s="290" t="s">
        <v>1122</v>
      </c>
      <c r="L121" s="291" t="s">
        <v>1120</v>
      </c>
      <c r="M121" s="270"/>
      <c r="N121" s="270"/>
      <c r="O121" s="270"/>
      <c r="T121" s="270" t="str">
        <f t="shared" si="2"/>
        <v>高</v>
      </c>
      <c r="V121" s="270" t="str">
        <f t="shared" si="5"/>
        <v>美川中中</v>
      </c>
    </row>
    <row r="122" spans="10:22" ht="12.75">
      <c r="J122" s="289">
        <v>387057</v>
      </c>
      <c r="K122" s="290" t="s">
        <v>1125</v>
      </c>
      <c r="L122" s="291" t="s">
        <v>1123</v>
      </c>
      <c r="M122" s="270"/>
      <c r="N122" s="270"/>
      <c r="O122" s="270"/>
      <c r="T122" s="270" t="str">
        <f t="shared" si="2"/>
        <v>高</v>
      </c>
      <c r="V122" s="270" t="str">
        <f t="shared" si="5"/>
        <v>北伊予中中</v>
      </c>
    </row>
    <row r="123" spans="10:22" ht="12.75">
      <c r="J123" s="289">
        <v>387058</v>
      </c>
      <c r="K123" s="290" t="s">
        <v>1127</v>
      </c>
      <c r="L123" s="291" t="s">
        <v>295</v>
      </c>
      <c r="M123" s="270"/>
      <c r="N123" s="270"/>
      <c r="O123" s="270"/>
      <c r="T123" s="270" t="str">
        <f t="shared" si="2"/>
        <v>高</v>
      </c>
      <c r="V123" s="270" t="str">
        <f t="shared" si="5"/>
        <v>愛宕中中</v>
      </c>
    </row>
    <row r="124" spans="10:22" ht="12.75">
      <c r="J124" s="289">
        <v>387059</v>
      </c>
      <c r="K124" s="290" t="s">
        <v>1130</v>
      </c>
      <c r="L124" s="291" t="s">
        <v>1128</v>
      </c>
      <c r="M124" s="270"/>
      <c r="N124" s="270"/>
      <c r="O124" s="270"/>
      <c r="T124" s="270" t="str">
        <f t="shared" si="2"/>
        <v>高</v>
      </c>
      <c r="V124" s="270" t="str">
        <f t="shared" si="5"/>
        <v>松山聾中中</v>
      </c>
    </row>
    <row r="125" spans="10:22" ht="12.75">
      <c r="J125" s="289">
        <v>387060</v>
      </c>
      <c r="K125" s="290" t="s">
        <v>1300</v>
      </c>
      <c r="L125" s="291" t="s">
        <v>1292</v>
      </c>
      <c r="M125" s="270"/>
      <c r="N125" s="270"/>
      <c r="O125" s="270"/>
      <c r="T125" s="270" t="str">
        <f t="shared" si="2"/>
        <v>高</v>
      </c>
      <c r="V125" s="270" t="str">
        <f t="shared" si="5"/>
        <v>城川中中</v>
      </c>
    </row>
    <row r="126" spans="10:22" ht="12.75">
      <c r="J126" s="289">
        <v>387068</v>
      </c>
      <c r="K126" s="290" t="s">
        <v>1132</v>
      </c>
      <c r="L126" s="291" t="s">
        <v>285</v>
      </c>
      <c r="M126" s="270"/>
      <c r="N126" s="270"/>
      <c r="O126" s="270"/>
      <c r="T126" s="270" t="str">
        <f t="shared" si="2"/>
        <v>高</v>
      </c>
      <c r="V126" s="270" t="str">
        <f>K125&amp;"中"</f>
        <v>八代中中</v>
      </c>
    </row>
    <row r="127" spans="10:22" ht="12.75">
      <c r="J127" s="289">
        <v>387069</v>
      </c>
      <c r="K127" s="290" t="s">
        <v>1133</v>
      </c>
      <c r="L127" s="291" t="s">
        <v>310</v>
      </c>
      <c r="M127" s="270"/>
      <c r="N127" s="270"/>
      <c r="O127" s="270"/>
      <c r="T127" s="270" t="str">
        <f t="shared" si="2"/>
        <v>高</v>
      </c>
      <c r="V127" s="270" t="str">
        <f aca="true" t="shared" si="6" ref="V127:V135">K126&amp;"中"</f>
        <v>伊予中中</v>
      </c>
    </row>
    <row r="128" spans="10:22" ht="12.75">
      <c r="J128" s="277">
        <v>387070</v>
      </c>
      <c r="K128" s="275" t="s">
        <v>1136</v>
      </c>
      <c r="L128" s="278" t="s">
        <v>1134</v>
      </c>
      <c r="M128" s="270"/>
      <c r="N128" s="270"/>
      <c r="O128" s="270"/>
      <c r="T128" s="270" t="str">
        <f t="shared" si="2"/>
        <v>高</v>
      </c>
      <c r="V128" s="270" t="str">
        <f t="shared" si="6"/>
        <v>宇和特別支援中中</v>
      </c>
    </row>
    <row r="129" spans="10:22" ht="12.75">
      <c r="J129" s="277">
        <v>387071</v>
      </c>
      <c r="K129" s="275" t="s">
        <v>1301</v>
      </c>
      <c r="L129" s="278" t="s">
        <v>1293</v>
      </c>
      <c r="M129" s="270"/>
      <c r="N129" s="270"/>
      <c r="O129" s="270"/>
      <c r="T129" s="270" t="str">
        <f t="shared" si="2"/>
        <v>高</v>
      </c>
      <c r="V129" s="270" t="str">
        <f t="shared" si="6"/>
        <v>新谷中中</v>
      </c>
    </row>
    <row r="130" spans="10:22" ht="12.75">
      <c r="J130" s="277">
        <v>387072</v>
      </c>
      <c r="K130" s="275" t="s">
        <v>1302</v>
      </c>
      <c r="L130" s="278" t="s">
        <v>1294</v>
      </c>
      <c r="M130" s="270"/>
      <c r="N130" s="270"/>
      <c r="O130" s="270"/>
      <c r="T130" s="270" t="str">
        <f t="shared" si="2"/>
        <v>高</v>
      </c>
      <c r="V130" s="270" t="str">
        <f t="shared" si="6"/>
        <v>松前中中</v>
      </c>
    </row>
    <row r="131" spans="10:22" ht="12.75">
      <c r="J131" s="277">
        <v>387073</v>
      </c>
      <c r="K131" s="275" t="s">
        <v>1460</v>
      </c>
      <c r="L131" s="278" t="s">
        <v>1459</v>
      </c>
      <c r="M131" s="270"/>
      <c r="N131" s="270"/>
      <c r="O131" s="270"/>
      <c r="T131" s="270" t="str">
        <f>H135&amp;"高"</f>
        <v>高</v>
      </c>
      <c r="V131" s="270" t="str">
        <f t="shared" si="6"/>
        <v>一本松中中</v>
      </c>
    </row>
    <row r="132" spans="10:22" ht="13.5" thickBot="1">
      <c r="J132" s="293">
        <v>387074</v>
      </c>
      <c r="K132" s="286" t="s">
        <v>1461</v>
      </c>
      <c r="L132" s="294" t="s">
        <v>178</v>
      </c>
      <c r="M132" s="270"/>
      <c r="N132" s="270"/>
      <c r="O132" s="270"/>
      <c r="V132" s="270" t="str">
        <f t="shared" si="6"/>
        <v>大生院中中</v>
      </c>
    </row>
    <row r="133" spans="13:22" ht="12.75">
      <c r="M133" s="270"/>
      <c r="N133" s="270"/>
      <c r="O133" s="270"/>
      <c r="V133" s="270" t="str">
        <f t="shared" si="6"/>
        <v>松山東中中</v>
      </c>
    </row>
    <row r="134" spans="13:22" ht="12.75">
      <c r="M134" s="270"/>
      <c r="N134" s="270"/>
      <c r="O134" s="270"/>
      <c r="V134" s="270" t="str">
        <f t="shared" si="6"/>
        <v>中</v>
      </c>
    </row>
    <row r="135" spans="13:22" ht="12.75">
      <c r="M135" s="270"/>
      <c r="N135" s="270"/>
      <c r="O135" s="270"/>
      <c r="V135" s="270" t="str">
        <f t="shared" si="6"/>
        <v>中</v>
      </c>
    </row>
    <row r="136" spans="13:15" ht="12.75">
      <c r="M136" s="270"/>
      <c r="N136" s="270"/>
      <c r="O136" s="270"/>
    </row>
    <row r="137" spans="13:15" ht="12.75">
      <c r="M137" s="270"/>
      <c r="N137" s="270"/>
      <c r="O137" s="270"/>
    </row>
  </sheetData>
  <sheetProtection/>
  <mergeCells count="6">
    <mergeCell ref="M1:O1"/>
    <mergeCell ref="P1:Q1"/>
    <mergeCell ref="A1:C1"/>
    <mergeCell ref="D1:F1"/>
    <mergeCell ref="G1:I1"/>
    <mergeCell ref="J1:L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8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13.875" style="0" customWidth="1"/>
    <col min="2" max="2" width="10.75390625" style="0" customWidth="1"/>
    <col min="3" max="3" width="15.50390625" style="0" customWidth="1"/>
    <col min="4" max="4" width="19.75390625" style="0" customWidth="1"/>
    <col min="5" max="5" width="6.875" style="0" customWidth="1"/>
    <col min="7" max="7" width="17.75390625" style="0" customWidth="1"/>
  </cols>
  <sheetData>
    <row r="1" spans="1:5" s="4" customFormat="1" ht="12">
      <c r="A1" s="4" t="s">
        <v>1046</v>
      </c>
      <c r="B1" s="4" t="s">
        <v>1043</v>
      </c>
      <c r="C1" s="4" t="s">
        <v>1044</v>
      </c>
      <c r="D1" s="4" t="s">
        <v>1045</v>
      </c>
      <c r="E1" s="4" t="s">
        <v>1047</v>
      </c>
    </row>
    <row r="2" spans="1:5" s="4" customFormat="1" ht="12">
      <c r="A2" s="4" t="s">
        <v>1305</v>
      </c>
      <c r="B2" s="4">
        <v>40000</v>
      </c>
      <c r="C2" s="4" t="s">
        <v>1306</v>
      </c>
      <c r="D2" s="4" t="s">
        <v>1305</v>
      </c>
      <c r="E2" s="4">
        <v>4</v>
      </c>
    </row>
    <row r="3" spans="1:5" s="4" customFormat="1" ht="12">
      <c r="A3" t="s">
        <v>1048</v>
      </c>
      <c r="B3">
        <v>70001</v>
      </c>
      <c r="C3"/>
      <c r="D3" t="s">
        <v>1048</v>
      </c>
      <c r="E3">
        <v>7</v>
      </c>
    </row>
    <row r="4" spans="1:5" s="4" customFormat="1" ht="12">
      <c r="A4" s="4" t="s">
        <v>1307</v>
      </c>
      <c r="B4" s="4">
        <v>130000</v>
      </c>
      <c r="C4" s="4" t="s">
        <v>1308</v>
      </c>
      <c r="D4" s="4" t="s">
        <v>1307</v>
      </c>
      <c r="E4" s="4">
        <v>13</v>
      </c>
    </row>
    <row r="5" spans="1:5" s="4" customFormat="1" ht="12">
      <c r="A5" s="4" t="s">
        <v>844</v>
      </c>
      <c r="B5" s="4">
        <v>140001</v>
      </c>
      <c r="C5" s="4" t="s">
        <v>96</v>
      </c>
      <c r="D5" s="4" t="s">
        <v>844</v>
      </c>
      <c r="E5" s="4">
        <v>14</v>
      </c>
    </row>
    <row r="6" spans="1:5" s="4" customFormat="1" ht="12">
      <c r="A6" s="4" t="s">
        <v>1309</v>
      </c>
      <c r="B6" s="4">
        <v>140002</v>
      </c>
      <c r="C6" s="4" t="s">
        <v>1310</v>
      </c>
      <c r="D6" s="4" t="s">
        <v>1309</v>
      </c>
      <c r="E6" s="4">
        <v>14</v>
      </c>
    </row>
    <row r="7" spans="1:5" s="4" customFormat="1" ht="12">
      <c r="A7" s="4" t="s">
        <v>1311</v>
      </c>
      <c r="B7" s="4">
        <v>140003</v>
      </c>
      <c r="C7" s="4" t="s">
        <v>1312</v>
      </c>
      <c r="D7" s="4" t="s">
        <v>1311</v>
      </c>
      <c r="E7" s="4">
        <v>14</v>
      </c>
    </row>
    <row r="8" spans="1:5" s="4" customFormat="1" ht="12">
      <c r="A8" s="4" t="s">
        <v>1313</v>
      </c>
      <c r="B8" s="4">
        <v>140004</v>
      </c>
      <c r="C8" s="4" t="s">
        <v>1313</v>
      </c>
      <c r="D8" s="4" t="s">
        <v>1313</v>
      </c>
      <c r="E8" s="4">
        <v>14</v>
      </c>
    </row>
    <row r="9" spans="1:5" s="4" customFormat="1" ht="12">
      <c r="A9" s="4" t="s">
        <v>1314</v>
      </c>
      <c r="B9" s="4">
        <v>140005</v>
      </c>
      <c r="C9" s="4" t="s">
        <v>1315</v>
      </c>
      <c r="D9" s="4" t="s">
        <v>1314</v>
      </c>
      <c r="E9" s="4">
        <v>14</v>
      </c>
    </row>
    <row r="10" spans="1:5" s="4" customFormat="1" ht="12">
      <c r="A10" t="s">
        <v>1050</v>
      </c>
      <c r="B10">
        <v>140006</v>
      </c>
      <c r="C10" t="s">
        <v>1049</v>
      </c>
      <c r="D10" t="s">
        <v>1050</v>
      </c>
      <c r="E10">
        <v>14</v>
      </c>
    </row>
    <row r="11" spans="1:5" s="4" customFormat="1" ht="12">
      <c r="A11" s="4" t="s">
        <v>1316</v>
      </c>
      <c r="B11" s="4">
        <v>180081</v>
      </c>
      <c r="C11" s="4" t="s">
        <v>1317</v>
      </c>
      <c r="D11" s="4" t="s">
        <v>1316</v>
      </c>
      <c r="E11" s="4">
        <v>18</v>
      </c>
    </row>
    <row r="12" spans="1:5" s="4" customFormat="1" ht="12">
      <c r="A12" s="4" t="s">
        <v>845</v>
      </c>
      <c r="B12" s="4">
        <v>210001</v>
      </c>
      <c r="C12" s="4" t="s">
        <v>98</v>
      </c>
      <c r="D12" s="4" t="s">
        <v>845</v>
      </c>
      <c r="E12" s="4">
        <v>22</v>
      </c>
    </row>
    <row r="13" spans="1:5" s="4" customFormat="1" ht="12">
      <c r="A13" s="4" t="s">
        <v>1318</v>
      </c>
      <c r="B13" s="4">
        <v>220000</v>
      </c>
      <c r="C13" s="4" t="s">
        <v>1319</v>
      </c>
      <c r="D13" s="4" t="s">
        <v>1318</v>
      </c>
      <c r="E13" s="4">
        <v>23</v>
      </c>
    </row>
    <row r="14" spans="1:5" s="4" customFormat="1" ht="12">
      <c r="A14" s="4" t="s">
        <v>1320</v>
      </c>
      <c r="B14" s="4">
        <v>220001</v>
      </c>
      <c r="C14" s="4" t="s">
        <v>1321</v>
      </c>
      <c r="D14" s="4" t="s">
        <v>1320</v>
      </c>
      <c r="E14" s="4">
        <v>23</v>
      </c>
    </row>
    <row r="15" spans="1:5" s="4" customFormat="1" ht="12">
      <c r="A15" t="s">
        <v>845</v>
      </c>
      <c r="B15">
        <v>220002</v>
      </c>
      <c r="C15" t="s">
        <v>98</v>
      </c>
      <c r="D15" t="s">
        <v>845</v>
      </c>
      <c r="E15">
        <v>22</v>
      </c>
    </row>
    <row r="16" spans="1:5" s="4" customFormat="1" ht="12">
      <c r="A16" s="4" t="s">
        <v>927</v>
      </c>
      <c r="B16" s="4">
        <v>250000</v>
      </c>
      <c r="C16" s="4" t="s">
        <v>1322</v>
      </c>
      <c r="D16" s="4" t="s">
        <v>927</v>
      </c>
      <c r="E16" s="4">
        <v>25</v>
      </c>
    </row>
    <row r="17" spans="1:5" s="4" customFormat="1" ht="12">
      <c r="A17" s="4" t="s">
        <v>1323</v>
      </c>
      <c r="B17" s="4">
        <v>250001</v>
      </c>
      <c r="C17" s="4" t="s">
        <v>1324</v>
      </c>
      <c r="D17" s="4" t="s">
        <v>1323</v>
      </c>
      <c r="E17" s="4">
        <v>25</v>
      </c>
    </row>
    <row r="18" spans="1:5" s="4" customFormat="1" ht="12">
      <c r="A18" s="4" t="s">
        <v>1325</v>
      </c>
      <c r="B18" s="4">
        <v>270001</v>
      </c>
      <c r="C18" s="4" t="s">
        <v>1325</v>
      </c>
      <c r="D18" s="4" t="s">
        <v>1325</v>
      </c>
      <c r="E18" s="4">
        <v>27</v>
      </c>
    </row>
    <row r="19" spans="1:5" s="4" customFormat="1" ht="12">
      <c r="A19" t="s">
        <v>1051</v>
      </c>
      <c r="B19">
        <v>270003</v>
      </c>
      <c r="C19"/>
      <c r="D19" t="s">
        <v>1051</v>
      </c>
      <c r="E19">
        <v>27</v>
      </c>
    </row>
    <row r="20" spans="1:5" s="4" customFormat="1" ht="12">
      <c r="A20" s="4" t="s">
        <v>1326</v>
      </c>
      <c r="B20" s="4">
        <v>270642</v>
      </c>
      <c r="C20" s="4" t="s">
        <v>1326</v>
      </c>
      <c r="D20" s="4" t="s">
        <v>1326</v>
      </c>
      <c r="E20" s="4">
        <v>27</v>
      </c>
    </row>
    <row r="21" spans="1:5" s="4" customFormat="1" ht="12">
      <c r="A21" t="s">
        <v>1052</v>
      </c>
      <c r="B21">
        <v>270891</v>
      </c>
      <c r="C21"/>
      <c r="D21" t="s">
        <v>1052</v>
      </c>
      <c r="E21">
        <v>27</v>
      </c>
    </row>
    <row r="22" spans="1:5" s="4" customFormat="1" ht="12">
      <c r="A22" s="4" t="s">
        <v>846</v>
      </c>
      <c r="B22" s="4">
        <v>280001</v>
      </c>
      <c r="C22" s="4" t="s">
        <v>101</v>
      </c>
      <c r="D22" s="4" t="s">
        <v>846</v>
      </c>
      <c r="E22" s="4">
        <v>28</v>
      </c>
    </row>
    <row r="23" spans="1:5" s="4" customFormat="1" ht="12">
      <c r="A23" t="s">
        <v>842</v>
      </c>
      <c r="B23">
        <v>300001</v>
      </c>
      <c r="C23" t="s">
        <v>1053</v>
      </c>
      <c r="D23" t="s">
        <v>842</v>
      </c>
      <c r="E23">
        <v>30</v>
      </c>
    </row>
    <row r="24" spans="1:5" s="4" customFormat="1" ht="12">
      <c r="A24" s="4" t="s">
        <v>1327</v>
      </c>
      <c r="B24" s="4">
        <v>320001</v>
      </c>
      <c r="C24" s="4" t="s">
        <v>1328</v>
      </c>
      <c r="D24" s="4" t="s">
        <v>1327</v>
      </c>
      <c r="E24" s="4">
        <v>32</v>
      </c>
    </row>
    <row r="25" spans="1:5" s="4" customFormat="1" ht="12">
      <c r="A25" s="4" t="s">
        <v>1329</v>
      </c>
      <c r="B25" s="4">
        <v>320002</v>
      </c>
      <c r="C25" s="4" t="s">
        <v>1330</v>
      </c>
      <c r="D25" s="4" t="s">
        <v>1329</v>
      </c>
      <c r="E25" s="4">
        <v>32</v>
      </c>
    </row>
    <row r="26" spans="1:5" s="4" customFormat="1" ht="12">
      <c r="A26" s="4" t="s">
        <v>847</v>
      </c>
      <c r="B26" s="4">
        <v>330000</v>
      </c>
      <c r="C26" s="4" t="s">
        <v>104</v>
      </c>
      <c r="D26" s="4" t="s">
        <v>847</v>
      </c>
      <c r="E26" s="4">
        <v>33</v>
      </c>
    </row>
    <row r="27" spans="1:5" s="4" customFormat="1" ht="12">
      <c r="A27" s="4" t="s">
        <v>1284</v>
      </c>
      <c r="B27" s="4">
        <v>330001</v>
      </c>
      <c r="C27" s="4" t="s">
        <v>1285</v>
      </c>
      <c r="D27" s="4" t="s">
        <v>1284</v>
      </c>
      <c r="E27" s="4">
        <v>33</v>
      </c>
    </row>
    <row r="28" spans="1:5" s="4" customFormat="1" ht="12">
      <c r="A28" t="s">
        <v>1054</v>
      </c>
      <c r="B28">
        <v>330002</v>
      </c>
      <c r="C28"/>
      <c r="D28" t="s">
        <v>1054</v>
      </c>
      <c r="E28">
        <v>33</v>
      </c>
    </row>
    <row r="29" spans="1:5" s="4" customFormat="1" ht="12">
      <c r="A29" t="s">
        <v>1055</v>
      </c>
      <c r="B29">
        <v>330003</v>
      </c>
      <c r="C29"/>
      <c r="D29" t="s">
        <v>1055</v>
      </c>
      <c r="E29">
        <v>33</v>
      </c>
    </row>
    <row r="30" spans="1:5" s="4" customFormat="1" ht="12">
      <c r="A30" s="4" t="s">
        <v>1331</v>
      </c>
      <c r="B30" s="4">
        <v>330019</v>
      </c>
      <c r="C30" s="4" t="s">
        <v>1332</v>
      </c>
      <c r="D30" s="4" t="s">
        <v>1331</v>
      </c>
      <c r="E30" s="4">
        <v>33</v>
      </c>
    </row>
    <row r="31" spans="1:5" s="4" customFormat="1" ht="12">
      <c r="A31" s="4" t="s">
        <v>1333</v>
      </c>
      <c r="B31" s="4">
        <v>330060</v>
      </c>
      <c r="C31" s="4" t="s">
        <v>1334</v>
      </c>
      <c r="D31" s="4" t="s">
        <v>1333</v>
      </c>
      <c r="E31" s="4">
        <v>33</v>
      </c>
    </row>
    <row r="32" spans="1:5" s="4" customFormat="1" ht="12">
      <c r="A32" t="s">
        <v>956</v>
      </c>
      <c r="B32">
        <v>330078</v>
      </c>
      <c r="C32"/>
      <c r="D32" t="s">
        <v>956</v>
      </c>
      <c r="E32">
        <v>33</v>
      </c>
    </row>
    <row r="33" spans="1:5" s="4" customFormat="1" ht="12">
      <c r="A33" t="s">
        <v>1056</v>
      </c>
      <c r="B33">
        <v>330079</v>
      </c>
      <c r="C33"/>
      <c r="D33" t="s">
        <v>1056</v>
      </c>
      <c r="E33">
        <v>33</v>
      </c>
    </row>
    <row r="34" spans="1:5" s="4" customFormat="1" ht="12">
      <c r="A34" s="4" t="s">
        <v>1335</v>
      </c>
      <c r="B34" s="4">
        <v>330107</v>
      </c>
      <c r="C34" s="4" t="s">
        <v>1336</v>
      </c>
      <c r="D34" s="4" t="s">
        <v>1335</v>
      </c>
      <c r="E34" s="4">
        <v>33</v>
      </c>
    </row>
    <row r="35" spans="1:5" s="4" customFormat="1" ht="12">
      <c r="A35" s="4" t="s">
        <v>1337</v>
      </c>
      <c r="B35" s="4">
        <v>333180</v>
      </c>
      <c r="C35" s="4" t="s">
        <v>1338</v>
      </c>
      <c r="D35" s="4" t="s">
        <v>1479</v>
      </c>
      <c r="E35" s="4">
        <v>33</v>
      </c>
    </row>
    <row r="36" spans="1:5" s="4" customFormat="1" ht="12">
      <c r="A36" s="4" t="s">
        <v>1339</v>
      </c>
      <c r="B36" s="4">
        <v>333184</v>
      </c>
      <c r="C36" s="4" t="s">
        <v>1340</v>
      </c>
      <c r="D36" s="4" t="s">
        <v>1478</v>
      </c>
      <c r="E36" s="4">
        <v>33</v>
      </c>
    </row>
    <row r="37" spans="1:5" s="4" customFormat="1" ht="12">
      <c r="A37" t="s">
        <v>1057</v>
      </c>
      <c r="B37">
        <v>334556</v>
      </c>
      <c r="C37"/>
      <c r="D37" t="s">
        <v>1057</v>
      </c>
      <c r="E37">
        <v>33</v>
      </c>
    </row>
    <row r="38" spans="1:5" s="4" customFormat="1" ht="12">
      <c r="A38" s="4" t="s">
        <v>1341</v>
      </c>
      <c r="B38" s="4">
        <v>335073</v>
      </c>
      <c r="C38" s="4" t="s">
        <v>1342</v>
      </c>
      <c r="D38" s="4" t="s">
        <v>1477</v>
      </c>
      <c r="E38" s="4">
        <v>33</v>
      </c>
    </row>
    <row r="39" spans="1:5" s="4" customFormat="1" ht="12">
      <c r="A39" s="4" t="s">
        <v>1343</v>
      </c>
      <c r="B39" s="4">
        <v>335178</v>
      </c>
      <c r="C39" s="4" t="s">
        <v>1344</v>
      </c>
      <c r="D39" s="4" t="s">
        <v>1475</v>
      </c>
      <c r="E39" s="4">
        <v>33</v>
      </c>
    </row>
    <row r="40" spans="1:5" s="4" customFormat="1" ht="12">
      <c r="A40" s="4" t="s">
        <v>1345</v>
      </c>
      <c r="B40" s="4">
        <v>340001</v>
      </c>
      <c r="C40" s="4" t="s">
        <v>1346</v>
      </c>
      <c r="D40" s="4" t="s">
        <v>1476</v>
      </c>
      <c r="E40" s="4">
        <v>34</v>
      </c>
    </row>
    <row r="41" spans="1:5" s="4" customFormat="1" ht="12">
      <c r="A41" s="4" t="s">
        <v>1347</v>
      </c>
      <c r="B41" s="4">
        <v>340002</v>
      </c>
      <c r="C41" s="4" t="s">
        <v>1348</v>
      </c>
      <c r="D41" s="4" t="s">
        <v>1347</v>
      </c>
      <c r="E41" s="4">
        <v>34</v>
      </c>
    </row>
    <row r="42" spans="1:5" s="4" customFormat="1" ht="12">
      <c r="A42" s="4" t="s">
        <v>1349</v>
      </c>
      <c r="B42" s="4">
        <v>340007</v>
      </c>
      <c r="C42" s="4" t="s">
        <v>1350</v>
      </c>
      <c r="D42" s="4" t="s">
        <v>1349</v>
      </c>
      <c r="E42" s="4">
        <v>34</v>
      </c>
    </row>
    <row r="43" spans="1:5" s="4" customFormat="1" ht="12">
      <c r="A43" s="4" t="s">
        <v>1356</v>
      </c>
      <c r="B43" s="4">
        <v>340071</v>
      </c>
      <c r="D43" s="4" t="s">
        <v>1356</v>
      </c>
      <c r="E43" s="4">
        <v>34</v>
      </c>
    </row>
    <row r="44" spans="1:5" s="4" customFormat="1" ht="12">
      <c r="A44" t="s">
        <v>1058</v>
      </c>
      <c r="B44">
        <v>340080</v>
      </c>
      <c r="C44" t="s">
        <v>107</v>
      </c>
      <c r="D44" t="s">
        <v>1058</v>
      </c>
      <c r="E44">
        <v>34</v>
      </c>
    </row>
    <row r="45" spans="1:5" s="4" customFormat="1" ht="12">
      <c r="A45" t="s">
        <v>1059</v>
      </c>
      <c r="B45">
        <v>340081</v>
      </c>
      <c r="C45"/>
      <c r="D45" t="s">
        <v>1059</v>
      </c>
      <c r="E45">
        <v>34</v>
      </c>
    </row>
    <row r="46" spans="1:5" s="4" customFormat="1" ht="12">
      <c r="A46" s="4" t="s">
        <v>963</v>
      </c>
      <c r="B46" s="4">
        <v>343091</v>
      </c>
      <c r="C46" s="4" t="s">
        <v>1351</v>
      </c>
      <c r="D46" s="4" t="s">
        <v>1352</v>
      </c>
      <c r="E46" s="4">
        <v>34</v>
      </c>
    </row>
    <row r="47" spans="1:5" s="4" customFormat="1" ht="12">
      <c r="A47" s="4" t="s">
        <v>1353</v>
      </c>
      <c r="B47" s="4">
        <v>343537</v>
      </c>
      <c r="C47" s="4" t="s">
        <v>1354</v>
      </c>
      <c r="D47" s="4" t="s">
        <v>1355</v>
      </c>
      <c r="E47" s="4">
        <v>34</v>
      </c>
    </row>
    <row r="48" spans="1:5" s="4" customFormat="1" ht="12">
      <c r="A48" s="4" t="s">
        <v>1357</v>
      </c>
      <c r="B48" s="4">
        <v>349999</v>
      </c>
      <c r="C48" s="4" t="s">
        <v>1358</v>
      </c>
      <c r="D48" s="4" t="s">
        <v>1357</v>
      </c>
      <c r="E48" s="4">
        <v>34</v>
      </c>
    </row>
    <row r="49" spans="1:5" s="4" customFormat="1" ht="12">
      <c r="A49" s="4" t="s">
        <v>848</v>
      </c>
      <c r="B49" s="4">
        <v>350001</v>
      </c>
      <c r="C49" s="4" t="s">
        <v>110</v>
      </c>
      <c r="D49" s="4" t="s">
        <v>848</v>
      </c>
      <c r="E49" s="4">
        <v>35</v>
      </c>
    </row>
    <row r="50" spans="1:5" s="4" customFormat="1" ht="12">
      <c r="A50" s="4" t="s">
        <v>1359</v>
      </c>
      <c r="B50" s="4">
        <v>350002</v>
      </c>
      <c r="C50" s="4" t="s">
        <v>1359</v>
      </c>
      <c r="D50" s="4" t="s">
        <v>1359</v>
      </c>
      <c r="E50" s="4">
        <v>35</v>
      </c>
    </row>
    <row r="51" spans="1:5" s="4" customFormat="1" ht="12">
      <c r="A51" s="4" t="s">
        <v>1360</v>
      </c>
      <c r="B51" s="4">
        <v>350032</v>
      </c>
      <c r="C51" s="4" t="s">
        <v>1361</v>
      </c>
      <c r="D51" s="4" t="s">
        <v>1360</v>
      </c>
      <c r="E51" s="4">
        <v>35</v>
      </c>
    </row>
    <row r="52" spans="1:5" s="4" customFormat="1" ht="12">
      <c r="A52" s="4" t="s">
        <v>849</v>
      </c>
      <c r="B52" s="4">
        <v>350209</v>
      </c>
      <c r="C52" s="4" t="s">
        <v>113</v>
      </c>
      <c r="D52" s="4" t="s">
        <v>849</v>
      </c>
      <c r="E52" s="4">
        <v>35</v>
      </c>
    </row>
    <row r="53" spans="1:5" s="4" customFormat="1" ht="12">
      <c r="A53" s="4" t="s">
        <v>1362</v>
      </c>
      <c r="B53" s="4">
        <v>360003</v>
      </c>
      <c r="C53" s="4" t="s">
        <v>1363</v>
      </c>
      <c r="D53" s="4" t="s">
        <v>1362</v>
      </c>
      <c r="E53" s="4">
        <v>36</v>
      </c>
    </row>
    <row r="54" spans="1:5" s="4" customFormat="1" ht="12">
      <c r="A54" s="4" t="s">
        <v>1364</v>
      </c>
      <c r="B54" s="4">
        <v>360004</v>
      </c>
      <c r="C54" s="4" t="s">
        <v>1365</v>
      </c>
      <c r="D54" s="4" t="s">
        <v>1364</v>
      </c>
      <c r="E54" s="4">
        <v>36</v>
      </c>
    </row>
    <row r="55" spans="1:5" s="4" customFormat="1" ht="12">
      <c r="A55" s="4" t="s">
        <v>850</v>
      </c>
      <c r="B55" s="4">
        <v>360026</v>
      </c>
      <c r="C55" s="4" t="s">
        <v>116</v>
      </c>
      <c r="D55" s="4" t="s">
        <v>850</v>
      </c>
      <c r="E55" s="4">
        <v>36</v>
      </c>
    </row>
    <row r="56" spans="1:5" s="4" customFormat="1" ht="12">
      <c r="A56" t="s">
        <v>1061</v>
      </c>
      <c r="B56">
        <v>360027</v>
      </c>
      <c r="C56" t="s">
        <v>1060</v>
      </c>
      <c r="D56" t="s">
        <v>1061</v>
      </c>
      <c r="E56">
        <v>37</v>
      </c>
    </row>
    <row r="57" spans="1:5" s="4" customFormat="1" ht="12">
      <c r="A57" t="s">
        <v>1062</v>
      </c>
      <c r="B57">
        <v>360028</v>
      </c>
      <c r="C57"/>
      <c r="D57" t="s">
        <v>1062</v>
      </c>
      <c r="E57">
        <v>36</v>
      </c>
    </row>
    <row r="58" spans="1:5" s="4" customFormat="1" ht="12">
      <c r="A58" t="s">
        <v>1063</v>
      </c>
      <c r="B58">
        <v>360029</v>
      </c>
      <c r="C58"/>
      <c r="D58" t="s">
        <v>1063</v>
      </c>
      <c r="E58">
        <v>36</v>
      </c>
    </row>
    <row r="59" spans="1:5" s="4" customFormat="1" ht="12">
      <c r="A59" t="s">
        <v>1064</v>
      </c>
      <c r="B59">
        <v>360030</v>
      </c>
      <c r="C59"/>
      <c r="D59" t="s">
        <v>1064</v>
      </c>
      <c r="E59">
        <v>36</v>
      </c>
    </row>
    <row r="60" spans="1:5" s="4" customFormat="1" ht="12">
      <c r="A60" t="s">
        <v>1066</v>
      </c>
      <c r="B60">
        <v>362004</v>
      </c>
      <c r="C60" t="s">
        <v>1065</v>
      </c>
      <c r="D60" t="s">
        <v>1066</v>
      </c>
      <c r="E60">
        <v>37</v>
      </c>
    </row>
    <row r="61" spans="1:5" s="4" customFormat="1" ht="12">
      <c r="A61" t="s">
        <v>1556</v>
      </c>
      <c r="B61">
        <v>362005</v>
      </c>
      <c r="C61"/>
      <c r="D61" t="s">
        <v>1067</v>
      </c>
      <c r="E61">
        <v>36</v>
      </c>
    </row>
    <row r="62" spans="1:5" s="4" customFormat="1" ht="12">
      <c r="A62" t="s">
        <v>1070</v>
      </c>
      <c r="B62">
        <v>363006</v>
      </c>
      <c r="C62" t="s">
        <v>1069</v>
      </c>
      <c r="D62" t="s">
        <v>1070</v>
      </c>
      <c r="E62">
        <v>39</v>
      </c>
    </row>
    <row r="63" spans="1:5" s="4" customFormat="1" ht="12">
      <c r="A63" t="s">
        <v>1072</v>
      </c>
      <c r="B63">
        <v>363007</v>
      </c>
      <c r="C63" t="s">
        <v>1071</v>
      </c>
      <c r="D63" t="s">
        <v>1072</v>
      </c>
      <c r="E63">
        <v>39</v>
      </c>
    </row>
    <row r="64" spans="1:5" s="4" customFormat="1" ht="12">
      <c r="A64" t="s">
        <v>1555</v>
      </c>
      <c r="B64">
        <v>363008</v>
      </c>
      <c r="C64"/>
      <c r="D64" t="s">
        <v>1073</v>
      </c>
      <c r="E64">
        <v>36</v>
      </c>
    </row>
    <row r="65" spans="1:5" s="4" customFormat="1" ht="12">
      <c r="A65" s="4" t="s">
        <v>119</v>
      </c>
      <c r="B65" s="4">
        <v>370001</v>
      </c>
      <c r="C65" s="4" t="s">
        <v>119</v>
      </c>
      <c r="D65" s="4" t="s">
        <v>119</v>
      </c>
      <c r="E65" s="4">
        <v>37</v>
      </c>
    </row>
    <row r="66" spans="1:5" s="4" customFormat="1" ht="12">
      <c r="A66" t="s">
        <v>291</v>
      </c>
      <c r="B66">
        <v>370002</v>
      </c>
      <c r="C66" t="s">
        <v>291</v>
      </c>
      <c r="D66" t="s">
        <v>291</v>
      </c>
      <c r="E66">
        <v>37</v>
      </c>
    </row>
    <row r="67" spans="1:5" s="4" customFormat="1" ht="12">
      <c r="A67" t="s">
        <v>1554</v>
      </c>
      <c r="B67">
        <v>370003</v>
      </c>
      <c r="C67"/>
      <c r="D67" t="s">
        <v>1075</v>
      </c>
      <c r="E67">
        <v>37</v>
      </c>
    </row>
    <row r="68" spans="1:5" s="4" customFormat="1" ht="12">
      <c r="A68" s="4" t="s">
        <v>122</v>
      </c>
      <c r="B68" s="4">
        <v>370061</v>
      </c>
      <c r="C68" s="4" t="s">
        <v>122</v>
      </c>
      <c r="D68" s="4" t="s">
        <v>122</v>
      </c>
      <c r="E68" s="4">
        <v>37</v>
      </c>
    </row>
    <row r="69" spans="1:5" s="4" customFormat="1" ht="12">
      <c r="A69" s="4" t="s">
        <v>1471</v>
      </c>
      <c r="B69" s="4">
        <v>373124</v>
      </c>
      <c r="C69" s="4" t="s">
        <v>1366</v>
      </c>
      <c r="D69" s="4" t="s">
        <v>1367</v>
      </c>
      <c r="E69" s="4">
        <v>37</v>
      </c>
    </row>
    <row r="70" spans="1:5" s="4" customFormat="1" ht="12">
      <c r="A70" s="4" t="s">
        <v>1472</v>
      </c>
      <c r="B70" s="4">
        <v>373126</v>
      </c>
      <c r="C70" s="4" t="s">
        <v>1368</v>
      </c>
      <c r="D70" s="4" t="s">
        <v>1468</v>
      </c>
      <c r="E70" s="4">
        <v>37</v>
      </c>
    </row>
    <row r="71" spans="1:5" s="4" customFormat="1" ht="12">
      <c r="A71" s="4" t="s">
        <v>1473</v>
      </c>
      <c r="B71" s="4">
        <v>375020</v>
      </c>
      <c r="C71" s="4" t="s">
        <v>1369</v>
      </c>
      <c r="D71" s="4" t="s">
        <v>1469</v>
      </c>
      <c r="E71" s="4">
        <v>37</v>
      </c>
    </row>
    <row r="72" spans="1:5" s="4" customFormat="1" ht="12">
      <c r="A72" s="4" t="s">
        <v>1474</v>
      </c>
      <c r="B72" s="4">
        <v>375076</v>
      </c>
      <c r="D72" s="4" t="s">
        <v>1470</v>
      </c>
      <c r="E72" s="4">
        <v>37</v>
      </c>
    </row>
    <row r="73" spans="1:5" s="4" customFormat="1" ht="12">
      <c r="A73" s="4" t="s">
        <v>125</v>
      </c>
      <c r="B73" s="4">
        <v>380000</v>
      </c>
      <c r="C73" s="4" t="s">
        <v>126</v>
      </c>
      <c r="D73" s="4" t="s">
        <v>125</v>
      </c>
      <c r="E73" s="4">
        <v>38</v>
      </c>
    </row>
    <row r="74" spans="1:5" s="4" customFormat="1" ht="12">
      <c r="A74" s="4" t="s">
        <v>129</v>
      </c>
      <c r="B74" s="4">
        <v>380001</v>
      </c>
      <c r="C74" s="4" t="s">
        <v>130</v>
      </c>
      <c r="D74" s="4" t="s">
        <v>129</v>
      </c>
      <c r="E74" s="4">
        <v>38</v>
      </c>
    </row>
    <row r="75" spans="1:5" s="4" customFormat="1" ht="12">
      <c r="A75" s="4" t="s">
        <v>133</v>
      </c>
      <c r="B75" s="4">
        <v>380003</v>
      </c>
      <c r="C75" s="4" t="s">
        <v>134</v>
      </c>
      <c r="D75" s="4" t="s">
        <v>133</v>
      </c>
      <c r="E75" s="4">
        <v>38</v>
      </c>
    </row>
    <row r="76" spans="1:5" s="4" customFormat="1" ht="12">
      <c r="A76" s="4" t="s">
        <v>136</v>
      </c>
      <c r="B76" s="4">
        <v>380005</v>
      </c>
      <c r="C76" s="4" t="s">
        <v>137</v>
      </c>
      <c r="D76" s="4" t="s">
        <v>136</v>
      </c>
      <c r="E76" s="4">
        <v>38</v>
      </c>
    </row>
    <row r="77" spans="1:5" s="4" customFormat="1" ht="12">
      <c r="A77" s="4" t="s">
        <v>139</v>
      </c>
      <c r="B77" s="4">
        <v>380006</v>
      </c>
      <c r="C77" s="4" t="s">
        <v>140</v>
      </c>
      <c r="D77" s="4" t="s">
        <v>139</v>
      </c>
      <c r="E77" s="4">
        <v>38</v>
      </c>
    </row>
    <row r="78" spans="1:5" s="4" customFormat="1" ht="12">
      <c r="A78" s="4" t="s">
        <v>143</v>
      </c>
      <c r="B78" s="4">
        <v>380008</v>
      </c>
      <c r="C78" s="4" t="s">
        <v>144</v>
      </c>
      <c r="D78" s="4" t="s">
        <v>143</v>
      </c>
      <c r="E78" s="4">
        <v>38</v>
      </c>
    </row>
    <row r="79" spans="1:5" s="4" customFormat="1" ht="12">
      <c r="A79" s="4" t="s">
        <v>147</v>
      </c>
      <c r="B79" s="4">
        <v>380009</v>
      </c>
      <c r="C79" s="4" t="s">
        <v>148</v>
      </c>
      <c r="D79" s="4" t="s">
        <v>147</v>
      </c>
      <c r="E79" s="4">
        <v>38</v>
      </c>
    </row>
    <row r="80" spans="1:5" s="4" customFormat="1" ht="12">
      <c r="A80" s="4" t="s">
        <v>151</v>
      </c>
      <c r="B80" s="4">
        <v>380014</v>
      </c>
      <c r="C80" s="4" t="s">
        <v>152</v>
      </c>
      <c r="D80" s="4" t="s">
        <v>151</v>
      </c>
      <c r="E80" s="4">
        <v>38</v>
      </c>
    </row>
    <row r="81" spans="1:5" s="4" customFormat="1" ht="12">
      <c r="A81" s="4" t="s">
        <v>155</v>
      </c>
      <c r="B81" s="4">
        <v>380019</v>
      </c>
      <c r="C81" s="4" t="s">
        <v>156</v>
      </c>
      <c r="D81" s="4" t="s">
        <v>155</v>
      </c>
      <c r="E81" s="4">
        <v>38</v>
      </c>
    </row>
    <row r="82" spans="1:5" s="4" customFormat="1" ht="12">
      <c r="A82" s="4" t="s">
        <v>851</v>
      </c>
      <c r="B82" s="4">
        <v>380020</v>
      </c>
      <c r="C82" s="4" t="s">
        <v>159</v>
      </c>
      <c r="D82" s="4" t="s">
        <v>851</v>
      </c>
      <c r="E82" s="4">
        <v>38</v>
      </c>
    </row>
    <row r="83" spans="1:5" s="4" customFormat="1" ht="12">
      <c r="A83" s="4" t="s">
        <v>162</v>
      </c>
      <c r="B83" s="4">
        <v>380021</v>
      </c>
      <c r="C83" s="4" t="s">
        <v>163</v>
      </c>
      <c r="D83" s="4" t="s">
        <v>162</v>
      </c>
      <c r="E83" s="4">
        <v>38</v>
      </c>
    </row>
    <row r="84" spans="1:5" s="4" customFormat="1" ht="12">
      <c r="A84" s="4" t="s">
        <v>166</v>
      </c>
      <c r="B84" s="4">
        <v>380022</v>
      </c>
      <c r="C84" s="4" t="s">
        <v>167</v>
      </c>
      <c r="D84" s="4" t="s">
        <v>166</v>
      </c>
      <c r="E84" s="4">
        <v>38</v>
      </c>
    </row>
    <row r="85" spans="1:5" s="4" customFormat="1" ht="12">
      <c r="A85" s="4" t="s">
        <v>170</v>
      </c>
      <c r="B85" s="4">
        <v>380023</v>
      </c>
      <c r="C85" s="4" t="s">
        <v>171</v>
      </c>
      <c r="D85" s="4" t="s">
        <v>170</v>
      </c>
      <c r="E85" s="4">
        <v>38</v>
      </c>
    </row>
    <row r="86" spans="1:5" s="4" customFormat="1" ht="12">
      <c r="A86" s="4" t="s">
        <v>173</v>
      </c>
      <c r="B86" s="4">
        <v>380026</v>
      </c>
      <c r="C86" s="4" t="s">
        <v>174</v>
      </c>
      <c r="D86" s="4" t="s">
        <v>173</v>
      </c>
      <c r="E86" s="4">
        <v>38</v>
      </c>
    </row>
    <row r="87" spans="1:5" s="4" customFormat="1" ht="12">
      <c r="A87" s="4" t="s">
        <v>176</v>
      </c>
      <c r="B87" s="4">
        <v>380027</v>
      </c>
      <c r="C87" s="4" t="s">
        <v>177</v>
      </c>
      <c r="D87" s="4" t="s">
        <v>176</v>
      </c>
      <c r="E87" s="4">
        <v>38</v>
      </c>
    </row>
    <row r="88" spans="1:5" s="4" customFormat="1" ht="12">
      <c r="A88" s="4" t="s">
        <v>180</v>
      </c>
      <c r="B88" s="4">
        <v>380028</v>
      </c>
      <c r="C88" s="4" t="s">
        <v>181</v>
      </c>
      <c r="D88" s="4" t="s">
        <v>180</v>
      </c>
      <c r="E88" s="4">
        <v>38</v>
      </c>
    </row>
    <row r="89" spans="1:5" s="4" customFormat="1" ht="12">
      <c r="A89" s="4" t="s">
        <v>183</v>
      </c>
      <c r="B89" s="4">
        <v>380029</v>
      </c>
      <c r="C89" s="4" t="s">
        <v>184</v>
      </c>
      <c r="D89" s="4" t="s">
        <v>183</v>
      </c>
      <c r="E89" s="4">
        <v>38</v>
      </c>
    </row>
    <row r="90" spans="1:5" s="4" customFormat="1" ht="12">
      <c r="A90" s="4" t="s">
        <v>186</v>
      </c>
      <c r="B90" s="4">
        <v>380034</v>
      </c>
      <c r="C90" s="4" t="s">
        <v>187</v>
      </c>
      <c r="D90" s="4" t="s">
        <v>186</v>
      </c>
      <c r="E90" s="4">
        <v>38</v>
      </c>
    </row>
    <row r="91" spans="1:5" s="4" customFormat="1" ht="12">
      <c r="A91" s="4" t="s">
        <v>189</v>
      </c>
      <c r="B91" s="4">
        <v>380035</v>
      </c>
      <c r="C91" s="4" t="s">
        <v>190</v>
      </c>
      <c r="D91" s="4" t="s">
        <v>189</v>
      </c>
      <c r="E91" s="4">
        <v>38</v>
      </c>
    </row>
    <row r="92" spans="1:5" s="4" customFormat="1" ht="12">
      <c r="A92" s="4" t="s">
        <v>852</v>
      </c>
      <c r="B92" s="4">
        <v>380036</v>
      </c>
      <c r="C92" s="4" t="s">
        <v>192</v>
      </c>
      <c r="D92" s="4" t="s">
        <v>852</v>
      </c>
      <c r="E92" s="4">
        <v>38</v>
      </c>
    </row>
    <row r="93" spans="1:5" s="4" customFormat="1" ht="12">
      <c r="A93" s="4" t="s">
        <v>194</v>
      </c>
      <c r="B93" s="4">
        <v>380037</v>
      </c>
      <c r="C93" s="4" t="s">
        <v>195</v>
      </c>
      <c r="D93" s="4" t="s">
        <v>194</v>
      </c>
      <c r="E93" s="4">
        <v>38</v>
      </c>
    </row>
    <row r="94" spans="1:5" s="4" customFormat="1" ht="12">
      <c r="A94" s="4" t="s">
        <v>198</v>
      </c>
      <c r="B94" s="4">
        <v>380038</v>
      </c>
      <c r="C94" s="4" t="s">
        <v>199</v>
      </c>
      <c r="D94" s="4" t="s">
        <v>198</v>
      </c>
      <c r="E94" s="4">
        <v>38</v>
      </c>
    </row>
    <row r="95" spans="1:5" s="4" customFormat="1" ht="12">
      <c r="A95" s="4" t="s">
        <v>202</v>
      </c>
      <c r="B95" s="4">
        <v>380039</v>
      </c>
      <c r="C95" s="4" t="s">
        <v>203</v>
      </c>
      <c r="D95" s="4" t="s">
        <v>202</v>
      </c>
      <c r="E95" s="4">
        <v>38</v>
      </c>
    </row>
    <row r="96" spans="1:5" s="4" customFormat="1" ht="12">
      <c r="A96" s="4" t="s">
        <v>206</v>
      </c>
      <c r="B96" s="4">
        <v>380040</v>
      </c>
      <c r="C96" s="4" t="s">
        <v>207</v>
      </c>
      <c r="D96" s="4" t="s">
        <v>206</v>
      </c>
      <c r="E96" s="4">
        <v>38</v>
      </c>
    </row>
    <row r="97" spans="1:5" s="4" customFormat="1" ht="12">
      <c r="A97" s="4" t="s">
        <v>209</v>
      </c>
      <c r="B97" s="4">
        <v>380041</v>
      </c>
      <c r="C97" s="4" t="s">
        <v>210</v>
      </c>
      <c r="D97" s="4" t="s">
        <v>209</v>
      </c>
      <c r="E97" s="4">
        <v>38</v>
      </c>
    </row>
    <row r="98" spans="1:5" s="4" customFormat="1" ht="12">
      <c r="A98" s="4" t="s">
        <v>964</v>
      </c>
      <c r="B98" s="4">
        <v>380042</v>
      </c>
      <c r="C98" s="4" t="s">
        <v>965</v>
      </c>
      <c r="D98" s="4" t="s">
        <v>964</v>
      </c>
      <c r="E98" s="4">
        <v>38</v>
      </c>
    </row>
    <row r="99" spans="1:5" s="4" customFormat="1" ht="12">
      <c r="A99" s="4" t="s">
        <v>215</v>
      </c>
      <c r="B99" s="4">
        <v>380043</v>
      </c>
      <c r="C99" s="4" t="s">
        <v>216</v>
      </c>
      <c r="D99" s="4" t="s">
        <v>215</v>
      </c>
      <c r="E99" s="4">
        <v>38</v>
      </c>
    </row>
    <row r="100" spans="1:5" s="4" customFormat="1" ht="12">
      <c r="A100" s="4" t="s">
        <v>219</v>
      </c>
      <c r="B100" s="4">
        <v>380050</v>
      </c>
      <c r="C100" s="4" t="s">
        <v>220</v>
      </c>
      <c r="D100" s="4" t="s">
        <v>219</v>
      </c>
      <c r="E100" s="4">
        <v>38</v>
      </c>
    </row>
    <row r="101" spans="1:5" s="4" customFormat="1" ht="12">
      <c r="A101" s="4" t="s">
        <v>223</v>
      </c>
      <c r="B101" s="4">
        <v>380054</v>
      </c>
      <c r="C101" s="4" t="s">
        <v>224</v>
      </c>
      <c r="D101" s="4" t="s">
        <v>223</v>
      </c>
      <c r="E101" s="4">
        <v>38</v>
      </c>
    </row>
    <row r="102" spans="1:5" s="4" customFormat="1" ht="12">
      <c r="A102" s="4" t="s">
        <v>227</v>
      </c>
      <c r="B102" s="4">
        <v>380068</v>
      </c>
      <c r="C102" s="4" t="s">
        <v>228</v>
      </c>
      <c r="D102" s="4" t="s">
        <v>227</v>
      </c>
      <c r="E102" s="4">
        <v>38</v>
      </c>
    </row>
    <row r="103" spans="1:5" s="4" customFormat="1" ht="12">
      <c r="A103" s="4" t="s">
        <v>231</v>
      </c>
      <c r="B103" s="4">
        <v>380071</v>
      </c>
      <c r="C103" s="4" t="s">
        <v>232</v>
      </c>
      <c r="D103" s="4" t="s">
        <v>231</v>
      </c>
      <c r="E103" s="4">
        <v>38</v>
      </c>
    </row>
    <row r="104" spans="1:5" s="4" customFormat="1" ht="12">
      <c r="A104" s="4" t="s">
        <v>234</v>
      </c>
      <c r="B104" s="4">
        <v>380074</v>
      </c>
      <c r="C104" s="4" t="s">
        <v>235</v>
      </c>
      <c r="D104" s="4" t="s">
        <v>234</v>
      </c>
      <c r="E104" s="4">
        <v>38</v>
      </c>
    </row>
    <row r="105" spans="1:5" s="4" customFormat="1" ht="12">
      <c r="A105" s="4" t="s">
        <v>237</v>
      </c>
      <c r="B105" s="4">
        <v>380080</v>
      </c>
      <c r="C105" s="4" t="s">
        <v>238</v>
      </c>
      <c r="D105" s="4" t="s">
        <v>237</v>
      </c>
      <c r="E105" s="4">
        <v>38</v>
      </c>
    </row>
    <row r="106" spans="1:5" s="4" customFormat="1" ht="12">
      <c r="A106" s="4" t="s">
        <v>241</v>
      </c>
      <c r="B106" s="4">
        <v>380089</v>
      </c>
      <c r="C106" s="4" t="s">
        <v>242</v>
      </c>
      <c r="D106" s="4" t="s">
        <v>241</v>
      </c>
      <c r="E106" s="4">
        <v>38</v>
      </c>
    </row>
    <row r="107" spans="1:5" s="4" customFormat="1" ht="12">
      <c r="A107" s="4" t="s">
        <v>245</v>
      </c>
      <c r="B107" s="4">
        <v>380093</v>
      </c>
      <c r="C107" s="4" t="s">
        <v>246</v>
      </c>
      <c r="D107" s="4" t="s">
        <v>245</v>
      </c>
      <c r="E107" s="4">
        <v>38</v>
      </c>
    </row>
    <row r="108" spans="1:5" s="4" customFormat="1" ht="12">
      <c r="A108" s="4" t="s">
        <v>249</v>
      </c>
      <c r="B108" s="4">
        <v>380095</v>
      </c>
      <c r="C108" s="4" t="s">
        <v>250</v>
      </c>
      <c r="D108" s="4" t="s">
        <v>249</v>
      </c>
      <c r="E108" s="4">
        <v>38</v>
      </c>
    </row>
    <row r="109" spans="1:5" s="4" customFormat="1" ht="12">
      <c r="A109" s="4" t="s">
        <v>973</v>
      </c>
      <c r="B109" s="4">
        <v>380097</v>
      </c>
      <c r="C109" s="4" t="s">
        <v>974</v>
      </c>
      <c r="D109" s="4" t="s">
        <v>973</v>
      </c>
      <c r="E109" s="4">
        <v>38</v>
      </c>
    </row>
    <row r="110" spans="1:5" s="4" customFormat="1" ht="12">
      <c r="A110" s="4" t="s">
        <v>253</v>
      </c>
      <c r="B110" s="4">
        <v>380098</v>
      </c>
      <c r="C110" s="4" t="s">
        <v>254</v>
      </c>
      <c r="D110" s="4" t="s">
        <v>253</v>
      </c>
      <c r="E110" s="4">
        <v>38</v>
      </c>
    </row>
    <row r="111" spans="1:5" s="4" customFormat="1" ht="12">
      <c r="A111" s="4" t="s">
        <v>257</v>
      </c>
      <c r="B111" s="4">
        <v>380102</v>
      </c>
      <c r="C111" s="4" t="s">
        <v>258</v>
      </c>
      <c r="D111" s="4" t="s">
        <v>257</v>
      </c>
      <c r="E111" s="4">
        <v>38</v>
      </c>
    </row>
    <row r="112" spans="1:5" s="4" customFormat="1" ht="12">
      <c r="A112" s="4" t="s">
        <v>1083</v>
      </c>
      <c r="B112" s="4">
        <v>380103</v>
      </c>
      <c r="C112" s="4" t="s">
        <v>1226</v>
      </c>
      <c r="D112" s="4" t="s">
        <v>1083</v>
      </c>
      <c r="E112" s="4">
        <v>38</v>
      </c>
    </row>
    <row r="113" spans="1:5" s="4" customFormat="1" ht="12">
      <c r="A113" s="4" t="s">
        <v>853</v>
      </c>
      <c r="B113" s="4">
        <v>380203</v>
      </c>
      <c r="C113" s="4" t="s">
        <v>261</v>
      </c>
      <c r="D113" s="4" t="s">
        <v>853</v>
      </c>
      <c r="E113" s="4">
        <v>38</v>
      </c>
    </row>
    <row r="114" spans="1:5" s="4" customFormat="1" ht="12">
      <c r="A114" s="4" t="s">
        <v>263</v>
      </c>
      <c r="B114" s="4">
        <v>380204</v>
      </c>
      <c r="C114" s="4" t="s">
        <v>263</v>
      </c>
      <c r="D114" s="4" t="s">
        <v>263</v>
      </c>
      <c r="E114" s="4">
        <v>38</v>
      </c>
    </row>
    <row r="115" spans="1:5" s="4" customFormat="1" ht="12">
      <c r="A115" s="4" t="s">
        <v>854</v>
      </c>
      <c r="B115" s="4">
        <v>380205</v>
      </c>
      <c r="C115" s="4" t="s">
        <v>266</v>
      </c>
      <c r="D115" s="4" t="s">
        <v>854</v>
      </c>
      <c r="E115" s="4">
        <v>38</v>
      </c>
    </row>
    <row r="116" spans="1:5" s="4" customFormat="1" ht="12">
      <c r="A116" s="4" t="s">
        <v>855</v>
      </c>
      <c r="B116" s="4">
        <v>380206</v>
      </c>
      <c r="C116" s="4" t="s">
        <v>269</v>
      </c>
      <c r="D116" s="4" t="s">
        <v>855</v>
      </c>
      <c r="E116" s="4">
        <v>38</v>
      </c>
    </row>
    <row r="117" spans="1:5" s="4" customFormat="1" ht="12">
      <c r="A117" s="4" t="s">
        <v>271</v>
      </c>
      <c r="B117" s="4">
        <v>380207</v>
      </c>
      <c r="C117" s="4" t="s">
        <v>272</v>
      </c>
      <c r="D117" s="4" t="s">
        <v>271</v>
      </c>
      <c r="E117" s="4">
        <v>38</v>
      </c>
    </row>
    <row r="118" spans="1:5" s="4" customFormat="1" ht="12">
      <c r="A118" s="4" t="s">
        <v>856</v>
      </c>
      <c r="B118" s="4">
        <v>380208</v>
      </c>
      <c r="C118" s="4" t="s">
        <v>274</v>
      </c>
      <c r="D118" s="4" t="s">
        <v>856</v>
      </c>
      <c r="E118" s="4">
        <v>38</v>
      </c>
    </row>
    <row r="119" spans="1:5" s="4" customFormat="1" ht="12">
      <c r="A119" s="4" t="s">
        <v>277</v>
      </c>
      <c r="B119" s="4">
        <v>380210</v>
      </c>
      <c r="C119" s="4" t="s">
        <v>278</v>
      </c>
      <c r="D119" s="4" t="s">
        <v>277</v>
      </c>
      <c r="E119" s="4">
        <v>38</v>
      </c>
    </row>
    <row r="120" spans="1:5" s="4" customFormat="1" ht="12">
      <c r="A120" s="4" t="s">
        <v>857</v>
      </c>
      <c r="B120" s="4">
        <v>380211</v>
      </c>
      <c r="C120" s="4" t="s">
        <v>281</v>
      </c>
      <c r="D120" s="4" t="s">
        <v>857</v>
      </c>
      <c r="E120" s="4">
        <v>38</v>
      </c>
    </row>
    <row r="121" spans="1:5" s="4" customFormat="1" ht="12">
      <c r="A121" s="4" t="s">
        <v>858</v>
      </c>
      <c r="B121" s="4">
        <v>380212</v>
      </c>
      <c r="C121" s="4" t="s">
        <v>284</v>
      </c>
      <c r="D121" s="4" t="s">
        <v>858</v>
      </c>
      <c r="E121" s="4">
        <v>38</v>
      </c>
    </row>
    <row r="122" spans="1:5" s="4" customFormat="1" ht="12">
      <c r="A122" s="4" t="s">
        <v>859</v>
      </c>
      <c r="B122" s="4">
        <v>380213</v>
      </c>
      <c r="C122" s="4" t="s">
        <v>286</v>
      </c>
      <c r="D122" s="4" t="s">
        <v>859</v>
      </c>
      <c r="E122" s="4">
        <v>38</v>
      </c>
    </row>
    <row r="123" spans="1:5" s="4" customFormat="1" ht="12">
      <c r="A123" s="4" t="s">
        <v>288</v>
      </c>
      <c r="B123" s="4">
        <v>380214</v>
      </c>
      <c r="C123" s="4" t="s">
        <v>289</v>
      </c>
      <c r="D123" s="4" t="s">
        <v>288</v>
      </c>
      <c r="E123" s="4">
        <v>38</v>
      </c>
    </row>
    <row r="124" spans="1:5" s="4" customFormat="1" ht="12">
      <c r="A124" s="4" t="s">
        <v>860</v>
      </c>
      <c r="B124" s="4">
        <v>380215</v>
      </c>
      <c r="C124" s="4" t="s">
        <v>290</v>
      </c>
      <c r="D124" s="4" t="s">
        <v>860</v>
      </c>
      <c r="E124" s="4">
        <v>38</v>
      </c>
    </row>
    <row r="125" spans="1:5" s="4" customFormat="1" ht="12">
      <c r="A125" s="4" t="s">
        <v>291</v>
      </c>
      <c r="B125" s="4">
        <v>380216</v>
      </c>
      <c r="C125" s="4" t="s">
        <v>292</v>
      </c>
      <c r="D125" s="4" t="s">
        <v>291</v>
      </c>
      <c r="E125" s="4">
        <v>38</v>
      </c>
    </row>
    <row r="126" spans="1:5" s="4" customFormat="1" ht="12">
      <c r="A126" s="4" t="s">
        <v>294</v>
      </c>
      <c r="B126" s="4">
        <v>380217</v>
      </c>
      <c r="C126" s="4" t="s">
        <v>294</v>
      </c>
      <c r="D126" s="4" t="s">
        <v>294</v>
      </c>
      <c r="E126" s="4">
        <v>38</v>
      </c>
    </row>
    <row r="127" spans="1:5" s="4" customFormat="1" ht="12">
      <c r="A127" s="4" t="s">
        <v>987</v>
      </c>
      <c r="B127" s="4">
        <v>380218</v>
      </c>
      <c r="C127" s="4" t="s">
        <v>296</v>
      </c>
      <c r="D127" s="4" t="s">
        <v>987</v>
      </c>
      <c r="E127" s="4">
        <v>38</v>
      </c>
    </row>
    <row r="128" spans="1:5" s="4" customFormat="1" ht="12">
      <c r="A128" s="4" t="s">
        <v>861</v>
      </c>
      <c r="B128" s="4">
        <v>380219</v>
      </c>
      <c r="C128" s="4" t="s">
        <v>299</v>
      </c>
      <c r="D128" s="4" t="s">
        <v>861</v>
      </c>
      <c r="E128" s="4">
        <v>38</v>
      </c>
    </row>
    <row r="129" spans="1:5" s="4" customFormat="1" ht="12">
      <c r="A129" s="4" t="s">
        <v>988</v>
      </c>
      <c r="B129" s="4">
        <v>380220</v>
      </c>
      <c r="C129" s="4" t="s">
        <v>989</v>
      </c>
      <c r="D129" s="4" t="s">
        <v>988</v>
      </c>
      <c r="E129" s="4">
        <v>38</v>
      </c>
    </row>
    <row r="130" spans="1:5" s="4" customFormat="1" ht="12">
      <c r="A130" s="4" t="s">
        <v>990</v>
      </c>
      <c r="B130" s="4">
        <v>380221</v>
      </c>
      <c r="C130" s="4" t="s">
        <v>991</v>
      </c>
      <c r="D130" s="4" t="s">
        <v>990</v>
      </c>
      <c r="E130" s="4">
        <v>38</v>
      </c>
    </row>
    <row r="131" spans="1:5" s="4" customFormat="1" ht="12">
      <c r="A131" s="4" t="s">
        <v>992</v>
      </c>
      <c r="B131" s="4">
        <v>380222</v>
      </c>
      <c r="C131" s="4" t="s">
        <v>993</v>
      </c>
      <c r="D131" s="4" t="s">
        <v>992</v>
      </c>
      <c r="E131" s="4">
        <v>38</v>
      </c>
    </row>
    <row r="132" spans="1:5" s="4" customFormat="1" ht="12">
      <c r="A132" s="4" t="s">
        <v>1432</v>
      </c>
      <c r="B132" s="4">
        <v>383001</v>
      </c>
      <c r="C132" s="4" t="s">
        <v>97</v>
      </c>
      <c r="D132" s="4" t="s">
        <v>1506</v>
      </c>
      <c r="E132" s="4">
        <v>38</v>
      </c>
    </row>
    <row r="133" spans="1:5" s="4" customFormat="1" ht="12">
      <c r="A133" s="4" t="s">
        <v>1433</v>
      </c>
      <c r="B133" s="4">
        <v>383091</v>
      </c>
      <c r="C133" s="4" t="s">
        <v>99</v>
      </c>
      <c r="D133" s="4" t="s">
        <v>1521</v>
      </c>
      <c r="E133" s="4">
        <v>38</v>
      </c>
    </row>
    <row r="134" spans="1:5" s="4" customFormat="1" ht="12">
      <c r="A134" s="4" t="s">
        <v>1434</v>
      </c>
      <c r="B134" s="4">
        <v>383092</v>
      </c>
      <c r="C134" s="4" t="s">
        <v>102</v>
      </c>
      <c r="D134" s="4" t="s">
        <v>1522</v>
      </c>
      <c r="E134" s="4">
        <v>38</v>
      </c>
    </row>
    <row r="135" spans="1:5" s="4" customFormat="1" ht="12">
      <c r="A135" s="4" t="s">
        <v>563</v>
      </c>
      <c r="B135" s="4">
        <v>383101</v>
      </c>
      <c r="C135" s="4" t="s">
        <v>105</v>
      </c>
      <c r="D135" s="4" t="s">
        <v>718</v>
      </c>
      <c r="E135" s="4">
        <v>38</v>
      </c>
    </row>
    <row r="136" spans="1:5" s="4" customFormat="1" ht="12">
      <c r="A136" s="4" t="s">
        <v>565</v>
      </c>
      <c r="B136" s="4">
        <v>383102</v>
      </c>
      <c r="C136" s="4" t="s">
        <v>108</v>
      </c>
      <c r="D136" s="4" t="s">
        <v>720</v>
      </c>
      <c r="E136" s="4">
        <v>38</v>
      </c>
    </row>
    <row r="137" spans="1:5" s="4" customFormat="1" ht="12">
      <c r="A137" s="4" t="s">
        <v>567</v>
      </c>
      <c r="B137" s="4">
        <v>383103</v>
      </c>
      <c r="C137" s="4" t="s">
        <v>111</v>
      </c>
      <c r="D137" s="4" t="s">
        <v>722</v>
      </c>
      <c r="E137" s="4">
        <v>38</v>
      </c>
    </row>
    <row r="138" spans="1:5" s="4" customFormat="1" ht="12">
      <c r="A138" s="4" t="s">
        <v>569</v>
      </c>
      <c r="B138" s="4">
        <v>383104</v>
      </c>
      <c r="C138" s="4" t="s">
        <v>114</v>
      </c>
      <c r="D138" s="4" t="s">
        <v>724</v>
      </c>
      <c r="E138" s="4">
        <v>38</v>
      </c>
    </row>
    <row r="139" spans="1:5" s="4" customFormat="1" ht="12">
      <c r="A139" s="4" t="s">
        <v>571</v>
      </c>
      <c r="B139" s="4">
        <v>383105</v>
      </c>
      <c r="C139" s="4" t="s">
        <v>117</v>
      </c>
      <c r="D139" s="4" t="s">
        <v>726</v>
      </c>
      <c r="E139" s="4">
        <v>38</v>
      </c>
    </row>
    <row r="140" spans="1:5" s="4" customFormat="1" ht="12">
      <c r="A140" s="4" t="s">
        <v>573</v>
      </c>
      <c r="B140" s="4">
        <v>383106</v>
      </c>
      <c r="C140" s="4" t="s">
        <v>120</v>
      </c>
      <c r="D140" s="4" t="s">
        <v>728</v>
      </c>
      <c r="E140" s="4">
        <v>38</v>
      </c>
    </row>
    <row r="141" spans="1:5" s="4" customFormat="1" ht="12">
      <c r="A141" s="4" t="s">
        <v>575</v>
      </c>
      <c r="B141" s="4">
        <v>383107</v>
      </c>
      <c r="C141" s="4" t="s">
        <v>123</v>
      </c>
      <c r="D141" s="4" t="s">
        <v>1507</v>
      </c>
      <c r="E141" s="4">
        <v>38</v>
      </c>
    </row>
    <row r="142" spans="1:5" s="4" customFormat="1" ht="12">
      <c r="A142" s="4" t="s">
        <v>577</v>
      </c>
      <c r="B142" s="4">
        <v>383108</v>
      </c>
      <c r="C142" s="4" t="s">
        <v>127</v>
      </c>
      <c r="D142" s="4" t="s">
        <v>731</v>
      </c>
      <c r="E142" s="4">
        <v>38</v>
      </c>
    </row>
    <row r="143" spans="1:5" s="4" customFormat="1" ht="12">
      <c r="A143" s="4" t="s">
        <v>579</v>
      </c>
      <c r="B143" s="4">
        <v>383109</v>
      </c>
      <c r="C143" s="4" t="s">
        <v>131</v>
      </c>
      <c r="D143" s="4" t="s">
        <v>1508</v>
      </c>
      <c r="E143" s="4">
        <v>38</v>
      </c>
    </row>
    <row r="144" spans="1:5" s="4" customFormat="1" ht="12">
      <c r="A144" s="4" t="s">
        <v>581</v>
      </c>
      <c r="B144" s="4">
        <v>383110</v>
      </c>
      <c r="C144" s="4" t="s">
        <v>37</v>
      </c>
      <c r="D144" s="4" t="s">
        <v>734</v>
      </c>
      <c r="E144" s="4">
        <v>38</v>
      </c>
    </row>
    <row r="145" spans="1:5" s="4" customFormat="1" ht="12">
      <c r="A145" s="4" t="s">
        <v>583</v>
      </c>
      <c r="B145" s="4">
        <v>383111</v>
      </c>
      <c r="C145" s="4" t="s">
        <v>138</v>
      </c>
      <c r="D145" s="4" t="s">
        <v>736</v>
      </c>
      <c r="E145" s="4">
        <v>38</v>
      </c>
    </row>
    <row r="146" spans="1:5" s="4" customFormat="1" ht="12">
      <c r="A146" s="4" t="s">
        <v>584</v>
      </c>
      <c r="B146" s="4">
        <v>383112</v>
      </c>
      <c r="C146" s="4" t="s">
        <v>141</v>
      </c>
      <c r="D146" s="4" t="s">
        <v>737</v>
      </c>
      <c r="E146" s="4">
        <v>38</v>
      </c>
    </row>
    <row r="147" spans="1:5" s="4" customFormat="1" ht="12">
      <c r="A147" s="4" t="s">
        <v>586</v>
      </c>
      <c r="B147" s="4">
        <v>383113</v>
      </c>
      <c r="C147" s="4" t="s">
        <v>145</v>
      </c>
      <c r="D147" s="4" t="s">
        <v>739</v>
      </c>
      <c r="E147" s="4">
        <v>38</v>
      </c>
    </row>
    <row r="148" spans="1:5" s="4" customFormat="1" ht="12">
      <c r="A148" s="4" t="s">
        <v>588</v>
      </c>
      <c r="B148" s="4">
        <v>383114</v>
      </c>
      <c r="C148" s="4" t="s">
        <v>149</v>
      </c>
      <c r="D148" s="4" t="s">
        <v>741</v>
      </c>
      <c r="E148" s="4">
        <v>38</v>
      </c>
    </row>
    <row r="149" spans="1:5" s="4" customFormat="1" ht="12">
      <c r="A149" s="4" t="s">
        <v>590</v>
      </c>
      <c r="B149" s="4">
        <v>383115</v>
      </c>
      <c r="C149" s="4" t="s">
        <v>153</v>
      </c>
      <c r="D149" s="4" t="s">
        <v>743</v>
      </c>
      <c r="E149" s="4">
        <v>38</v>
      </c>
    </row>
    <row r="150" spans="1:5" s="4" customFormat="1" ht="12">
      <c r="A150" s="4" t="s">
        <v>592</v>
      </c>
      <c r="B150" s="4">
        <v>383116</v>
      </c>
      <c r="C150" s="4" t="s">
        <v>157</v>
      </c>
      <c r="D150" s="4" t="s">
        <v>1509</v>
      </c>
      <c r="E150" s="4">
        <v>38</v>
      </c>
    </row>
    <row r="151" spans="1:5" s="4" customFormat="1" ht="12">
      <c r="A151" s="4" t="s">
        <v>594</v>
      </c>
      <c r="B151" s="4">
        <v>383117</v>
      </c>
      <c r="C151" s="4" t="s">
        <v>160</v>
      </c>
      <c r="D151" s="4" t="s">
        <v>746</v>
      </c>
      <c r="E151" s="4">
        <v>38</v>
      </c>
    </row>
    <row r="152" spans="1:5" s="4" customFormat="1" ht="12">
      <c r="A152" s="4" t="s">
        <v>1435</v>
      </c>
      <c r="B152" s="4">
        <v>383118</v>
      </c>
      <c r="C152" s="4" t="s">
        <v>955</v>
      </c>
      <c r="D152" s="4" t="s">
        <v>1524</v>
      </c>
      <c r="E152" s="4">
        <v>38</v>
      </c>
    </row>
    <row r="153" spans="1:5" s="4" customFormat="1" ht="12">
      <c r="A153" s="4" t="s">
        <v>597</v>
      </c>
      <c r="B153" s="4">
        <v>383119</v>
      </c>
      <c r="C153" s="4" t="s">
        <v>168</v>
      </c>
      <c r="D153" s="4" t="s">
        <v>749</v>
      </c>
      <c r="E153" s="4">
        <v>38</v>
      </c>
    </row>
    <row r="154" spans="1:5" s="4" customFormat="1" ht="12">
      <c r="A154" s="4" t="s">
        <v>1436</v>
      </c>
      <c r="B154" s="4">
        <v>383120</v>
      </c>
      <c r="C154" s="4" t="s">
        <v>1197</v>
      </c>
      <c r="D154" s="4" t="s">
        <v>1525</v>
      </c>
      <c r="E154" s="4">
        <v>38</v>
      </c>
    </row>
    <row r="155" spans="1:5" s="4" customFormat="1" ht="12">
      <c r="A155" s="4" t="s">
        <v>600</v>
      </c>
      <c r="B155" s="4">
        <v>383121</v>
      </c>
      <c r="C155" s="4" t="s">
        <v>175</v>
      </c>
      <c r="D155" s="4" t="s">
        <v>752</v>
      </c>
      <c r="E155" s="4">
        <v>38</v>
      </c>
    </row>
    <row r="156" spans="1:5" s="4" customFormat="1" ht="12">
      <c r="A156" s="4" t="s">
        <v>601</v>
      </c>
      <c r="B156" s="4">
        <v>383122</v>
      </c>
      <c r="C156" s="4" t="s">
        <v>178</v>
      </c>
      <c r="D156" s="4" t="s">
        <v>754</v>
      </c>
      <c r="E156" s="4">
        <v>38</v>
      </c>
    </row>
    <row r="157" spans="1:5" s="4" customFormat="1" ht="12">
      <c r="A157" s="4" t="s">
        <v>966</v>
      </c>
      <c r="B157" s="4">
        <v>383123</v>
      </c>
      <c r="C157" s="4" t="s">
        <v>370</v>
      </c>
      <c r="D157" s="4" t="s">
        <v>1510</v>
      </c>
      <c r="E157" s="4">
        <v>38</v>
      </c>
    </row>
    <row r="158" spans="1:5" s="4" customFormat="1" ht="12">
      <c r="A158" s="4" t="s">
        <v>604</v>
      </c>
      <c r="B158" s="4">
        <v>383124</v>
      </c>
      <c r="C158" s="4" t="s">
        <v>109</v>
      </c>
      <c r="D158" s="4" t="s">
        <v>757</v>
      </c>
      <c r="E158" s="4">
        <v>38</v>
      </c>
    </row>
    <row r="159" spans="1:5" s="4" customFormat="1" ht="12">
      <c r="A159" s="4" t="s">
        <v>606</v>
      </c>
      <c r="B159" s="4">
        <v>383125</v>
      </c>
      <c r="C159" s="4" t="s">
        <v>172</v>
      </c>
      <c r="D159" s="4" t="s">
        <v>759</v>
      </c>
      <c r="E159" s="4">
        <v>38</v>
      </c>
    </row>
    <row r="160" spans="1:5" s="4" customFormat="1" ht="12">
      <c r="A160" s="4" t="s">
        <v>608</v>
      </c>
      <c r="B160" s="4">
        <v>383126</v>
      </c>
      <c r="C160" s="4" t="s">
        <v>191</v>
      </c>
      <c r="D160" s="4" t="s">
        <v>1511</v>
      </c>
      <c r="E160" s="4">
        <v>38</v>
      </c>
    </row>
    <row r="161" spans="1:5" s="4" customFormat="1" ht="12">
      <c r="A161" s="4" t="s">
        <v>610</v>
      </c>
      <c r="B161" s="4">
        <v>383127</v>
      </c>
      <c r="C161" s="4" t="s">
        <v>193</v>
      </c>
      <c r="D161" s="4" t="s">
        <v>1512</v>
      </c>
      <c r="E161" s="4">
        <v>38</v>
      </c>
    </row>
    <row r="162" spans="1:5" s="4" customFormat="1" ht="12">
      <c r="A162" s="4" t="s">
        <v>612</v>
      </c>
      <c r="B162" s="4">
        <v>383128</v>
      </c>
      <c r="C162" s="4" t="s">
        <v>196</v>
      </c>
      <c r="D162" s="4" t="s">
        <v>763</v>
      </c>
      <c r="E162" s="4">
        <v>38</v>
      </c>
    </row>
    <row r="163" spans="1:5" s="4" customFormat="1" ht="12">
      <c r="A163" s="4" t="s">
        <v>614</v>
      </c>
      <c r="B163" s="4">
        <v>383129</v>
      </c>
      <c r="C163" s="4" t="s">
        <v>200</v>
      </c>
      <c r="D163" s="4" t="s">
        <v>765</v>
      </c>
      <c r="E163" s="4">
        <v>38</v>
      </c>
    </row>
    <row r="164" spans="1:5" s="4" customFormat="1" ht="12">
      <c r="A164" s="4" t="s">
        <v>616</v>
      </c>
      <c r="B164" s="4">
        <v>383130</v>
      </c>
      <c r="C164" s="4" t="s">
        <v>204</v>
      </c>
      <c r="D164" s="4" t="s">
        <v>767</v>
      </c>
      <c r="E164" s="4">
        <v>38</v>
      </c>
    </row>
    <row r="165" spans="1:5" s="4" customFormat="1" ht="12">
      <c r="A165" s="4" t="s">
        <v>618</v>
      </c>
      <c r="B165" s="4">
        <v>383131</v>
      </c>
      <c r="C165" s="4" t="s">
        <v>208</v>
      </c>
      <c r="D165" s="4" t="s">
        <v>1513</v>
      </c>
      <c r="E165" s="4">
        <v>38</v>
      </c>
    </row>
    <row r="166" spans="1:5" s="4" customFormat="1" ht="12">
      <c r="A166" s="4" t="s">
        <v>620</v>
      </c>
      <c r="B166" s="4">
        <v>383132</v>
      </c>
      <c r="C166" s="4" t="s">
        <v>211</v>
      </c>
      <c r="D166" s="4" t="s">
        <v>769</v>
      </c>
      <c r="E166" s="4">
        <v>38</v>
      </c>
    </row>
    <row r="167" spans="1:5" s="4" customFormat="1" ht="12">
      <c r="A167" s="4" t="s">
        <v>622</v>
      </c>
      <c r="B167" s="4">
        <v>383133</v>
      </c>
      <c r="C167" s="4" t="s">
        <v>213</v>
      </c>
      <c r="D167" s="4" t="s">
        <v>770</v>
      </c>
      <c r="E167" s="4">
        <v>38</v>
      </c>
    </row>
    <row r="168" spans="1:5" s="4" customFormat="1" ht="12">
      <c r="A168" s="4" t="s">
        <v>624</v>
      </c>
      <c r="B168" s="4">
        <v>383134</v>
      </c>
      <c r="C168" s="4" t="s">
        <v>217</v>
      </c>
      <c r="D168" s="4" t="s">
        <v>1514</v>
      </c>
      <c r="E168" s="4">
        <v>38</v>
      </c>
    </row>
    <row r="169" spans="1:5" s="4" customFormat="1" ht="12">
      <c r="A169" s="4" t="s">
        <v>626</v>
      </c>
      <c r="B169" s="4">
        <v>383135</v>
      </c>
      <c r="C169" s="4" t="s">
        <v>221</v>
      </c>
      <c r="D169" s="4" t="s">
        <v>773</v>
      </c>
      <c r="E169" s="4">
        <v>38</v>
      </c>
    </row>
    <row r="170" spans="1:5" s="4" customFormat="1" ht="12">
      <c r="A170" s="4" t="s">
        <v>628</v>
      </c>
      <c r="B170" s="4">
        <v>383136</v>
      </c>
      <c r="C170" s="4" t="s">
        <v>225</v>
      </c>
      <c r="D170" s="4" t="s">
        <v>775</v>
      </c>
      <c r="E170" s="4">
        <v>38</v>
      </c>
    </row>
    <row r="171" spans="1:5" s="4" customFormat="1" ht="12">
      <c r="A171" s="4" t="s">
        <v>630</v>
      </c>
      <c r="B171" s="4">
        <v>383137</v>
      </c>
      <c r="C171" s="4" t="s">
        <v>229</v>
      </c>
      <c r="D171" s="4" t="s">
        <v>777</v>
      </c>
      <c r="E171" s="4">
        <v>38</v>
      </c>
    </row>
    <row r="172" spans="1:5" s="4" customFormat="1" ht="12">
      <c r="A172" s="4" t="s">
        <v>632</v>
      </c>
      <c r="B172" s="4">
        <v>383138</v>
      </c>
      <c r="C172" s="4" t="s">
        <v>233</v>
      </c>
      <c r="D172" s="4" t="s">
        <v>1523</v>
      </c>
      <c r="E172" s="4">
        <v>38</v>
      </c>
    </row>
    <row r="173" spans="1:5" s="4" customFormat="1" ht="12">
      <c r="A173" s="4" t="s">
        <v>634</v>
      </c>
      <c r="B173" s="4">
        <v>383139</v>
      </c>
      <c r="C173" s="4" t="s">
        <v>236</v>
      </c>
      <c r="D173" s="4" t="s">
        <v>780</v>
      </c>
      <c r="E173" s="4">
        <v>38</v>
      </c>
    </row>
    <row r="174" spans="1:5" s="4" customFormat="1" ht="12">
      <c r="A174" s="4" t="s">
        <v>636</v>
      </c>
      <c r="B174" s="4">
        <v>383140</v>
      </c>
      <c r="C174" s="4" t="s">
        <v>239</v>
      </c>
      <c r="D174" s="4" t="s">
        <v>782</v>
      </c>
      <c r="E174" s="4">
        <v>38</v>
      </c>
    </row>
    <row r="175" spans="1:5" s="4" customFormat="1" ht="12">
      <c r="A175" s="4" t="s">
        <v>1295</v>
      </c>
      <c r="B175" s="4">
        <v>383141</v>
      </c>
      <c r="C175" s="4" t="s">
        <v>1236</v>
      </c>
      <c r="D175" s="4" t="s">
        <v>1515</v>
      </c>
      <c r="E175" s="4">
        <v>38</v>
      </c>
    </row>
    <row r="176" spans="1:5" s="4" customFormat="1" ht="12">
      <c r="A176" s="4" t="s">
        <v>639</v>
      </c>
      <c r="B176" s="4">
        <v>383142</v>
      </c>
      <c r="C176" s="4" t="s">
        <v>247</v>
      </c>
      <c r="D176" s="4" t="s">
        <v>785</v>
      </c>
      <c r="E176" s="4">
        <v>38</v>
      </c>
    </row>
    <row r="177" spans="1:5" s="4" customFormat="1" ht="12">
      <c r="A177" s="4" t="s">
        <v>641</v>
      </c>
      <c r="B177" s="4">
        <v>383143</v>
      </c>
      <c r="C177" s="4" t="s">
        <v>251</v>
      </c>
      <c r="D177" s="4" t="s">
        <v>787</v>
      </c>
      <c r="E177" s="4">
        <v>38</v>
      </c>
    </row>
    <row r="178" spans="1:5" s="4" customFormat="1" ht="12">
      <c r="A178" s="4" t="s">
        <v>643</v>
      </c>
      <c r="B178" s="4">
        <v>383144</v>
      </c>
      <c r="C178" s="4" t="s">
        <v>255</v>
      </c>
      <c r="D178" s="4" t="s">
        <v>789</v>
      </c>
      <c r="E178" s="4">
        <v>38</v>
      </c>
    </row>
    <row r="179" spans="1:5" s="4" customFormat="1" ht="12">
      <c r="A179" s="4" t="s">
        <v>645</v>
      </c>
      <c r="B179" s="4">
        <v>383145</v>
      </c>
      <c r="C179" s="4" t="s">
        <v>259</v>
      </c>
      <c r="D179" s="4" t="s">
        <v>1516</v>
      </c>
      <c r="E179" s="4">
        <v>38</v>
      </c>
    </row>
    <row r="180" spans="1:5" s="4" customFormat="1" ht="12">
      <c r="A180" s="4" t="s">
        <v>1437</v>
      </c>
      <c r="B180" s="4">
        <v>383146</v>
      </c>
      <c r="C180" s="4" t="s">
        <v>1247</v>
      </c>
      <c r="D180" s="4" t="s">
        <v>984</v>
      </c>
      <c r="E180" s="4">
        <v>38</v>
      </c>
    </row>
    <row r="181" spans="1:5" s="4" customFormat="1" ht="12">
      <c r="A181" s="4" t="s">
        <v>648</v>
      </c>
      <c r="B181" s="4">
        <v>383147</v>
      </c>
      <c r="C181" s="4" t="s">
        <v>264</v>
      </c>
      <c r="D181" s="4" t="s">
        <v>793</v>
      </c>
      <c r="E181" s="4">
        <v>38</v>
      </c>
    </row>
    <row r="182" spans="1:5" s="4" customFormat="1" ht="12">
      <c r="A182" s="4" t="s">
        <v>1438</v>
      </c>
      <c r="B182" s="4">
        <v>383148</v>
      </c>
      <c r="C182" s="4" t="s">
        <v>1252</v>
      </c>
      <c r="D182" s="4" t="s">
        <v>1517</v>
      </c>
      <c r="E182" s="4">
        <v>38</v>
      </c>
    </row>
    <row r="183" spans="1:5" s="4" customFormat="1" ht="12">
      <c r="A183" s="4" t="s">
        <v>651</v>
      </c>
      <c r="B183" s="4">
        <v>383149</v>
      </c>
      <c r="C183" s="4" t="s">
        <v>270</v>
      </c>
      <c r="D183" s="4" t="s">
        <v>796</v>
      </c>
      <c r="E183" s="4">
        <v>38</v>
      </c>
    </row>
    <row r="184" spans="1:5" s="4" customFormat="1" ht="12">
      <c r="A184" s="4" t="s">
        <v>1439</v>
      </c>
      <c r="B184" s="4">
        <v>383150</v>
      </c>
      <c r="C184" s="4" t="s">
        <v>1256</v>
      </c>
      <c r="D184" s="4" t="s">
        <v>1518</v>
      </c>
      <c r="E184" s="4">
        <v>38</v>
      </c>
    </row>
    <row r="185" spans="1:5" s="4" customFormat="1" ht="12">
      <c r="A185" s="4" t="s">
        <v>654</v>
      </c>
      <c r="B185" s="4">
        <v>383151</v>
      </c>
      <c r="C185" s="4" t="s">
        <v>275</v>
      </c>
      <c r="D185" s="4" t="s">
        <v>799</v>
      </c>
      <c r="E185" s="4">
        <v>38</v>
      </c>
    </row>
    <row r="186" spans="1:5" s="4" customFormat="1" ht="12">
      <c r="A186" s="4" t="s">
        <v>656</v>
      </c>
      <c r="B186" s="4">
        <v>383152</v>
      </c>
      <c r="C186" s="4" t="s">
        <v>279</v>
      </c>
      <c r="D186" s="4" t="s">
        <v>1519</v>
      </c>
      <c r="E186" s="4">
        <v>38</v>
      </c>
    </row>
    <row r="187" spans="1:5" s="4" customFormat="1" ht="12">
      <c r="A187" s="4" t="s">
        <v>658</v>
      </c>
      <c r="B187" s="4">
        <v>383153</v>
      </c>
      <c r="C187" s="4" t="s">
        <v>282</v>
      </c>
      <c r="D187" s="4" t="s">
        <v>1526</v>
      </c>
      <c r="E187" s="4">
        <v>38</v>
      </c>
    </row>
    <row r="188" spans="1:5" s="4" customFormat="1" ht="12">
      <c r="A188" s="4" t="s">
        <v>659</v>
      </c>
      <c r="B188" s="4">
        <v>383154</v>
      </c>
      <c r="C188" s="4" t="s">
        <v>285</v>
      </c>
      <c r="D188" s="4" t="s">
        <v>803</v>
      </c>
      <c r="E188" s="4">
        <v>38</v>
      </c>
    </row>
    <row r="189" spans="1:5" s="4" customFormat="1" ht="12">
      <c r="A189" s="4" t="s">
        <v>660</v>
      </c>
      <c r="B189" s="4">
        <v>383155</v>
      </c>
      <c r="C189" s="4" t="s">
        <v>287</v>
      </c>
      <c r="D189" s="4" t="s">
        <v>804</v>
      </c>
      <c r="E189" s="4">
        <v>38</v>
      </c>
    </row>
    <row r="190" spans="1:5" s="4" customFormat="1" ht="12">
      <c r="A190" s="4" t="s">
        <v>661</v>
      </c>
      <c r="B190" s="4">
        <v>383156</v>
      </c>
      <c r="C190" s="4" t="s">
        <v>1265</v>
      </c>
      <c r="D190" s="4" t="s">
        <v>1527</v>
      </c>
      <c r="E190" s="4">
        <v>38</v>
      </c>
    </row>
    <row r="191" spans="1:5" s="4" customFormat="1" ht="12">
      <c r="A191" s="4" t="s">
        <v>1078</v>
      </c>
      <c r="B191" s="4">
        <v>383157</v>
      </c>
      <c r="C191" s="4" t="s">
        <v>1268</v>
      </c>
      <c r="D191" s="4" t="s">
        <v>1528</v>
      </c>
      <c r="E191" s="4">
        <v>38</v>
      </c>
    </row>
    <row r="192" spans="1:5" s="4" customFormat="1" ht="12">
      <c r="A192" s="4" t="s">
        <v>664</v>
      </c>
      <c r="B192" s="4">
        <v>383451</v>
      </c>
      <c r="C192" s="4" t="s">
        <v>293</v>
      </c>
      <c r="D192" s="4" t="s">
        <v>1532</v>
      </c>
      <c r="E192" s="4">
        <v>38</v>
      </c>
    </row>
    <row r="193" spans="1:5" s="4" customFormat="1" ht="12">
      <c r="A193" s="4" t="s">
        <v>665</v>
      </c>
      <c r="B193" s="4">
        <v>383452</v>
      </c>
      <c r="C193" s="4" t="s">
        <v>295</v>
      </c>
      <c r="D193" s="4" t="s">
        <v>1531</v>
      </c>
      <c r="E193" s="4">
        <v>38</v>
      </c>
    </row>
    <row r="194" spans="1:5" s="4" customFormat="1" ht="12">
      <c r="A194" s="4" t="s">
        <v>667</v>
      </c>
      <c r="B194" s="4">
        <v>383453</v>
      </c>
      <c r="C194" s="4" t="s">
        <v>297</v>
      </c>
      <c r="D194" s="4" t="s">
        <v>1530</v>
      </c>
      <c r="E194" s="4">
        <v>38</v>
      </c>
    </row>
    <row r="195" spans="1:5" s="4" customFormat="1" ht="12">
      <c r="A195" s="4" t="s">
        <v>1440</v>
      </c>
      <c r="B195" s="4">
        <v>383454</v>
      </c>
      <c r="C195" s="4" t="s">
        <v>300</v>
      </c>
      <c r="D195" s="4" t="s">
        <v>1529</v>
      </c>
      <c r="E195" s="4">
        <v>38</v>
      </c>
    </row>
    <row r="196" spans="1:5" s="4" customFormat="1" ht="12">
      <c r="A196" s="4" t="s">
        <v>1441</v>
      </c>
      <c r="B196" s="4">
        <v>383455</v>
      </c>
      <c r="C196" s="4" t="s">
        <v>303</v>
      </c>
      <c r="D196" s="4" t="s">
        <v>1520</v>
      </c>
      <c r="E196" s="4">
        <v>38</v>
      </c>
    </row>
    <row r="197" spans="1:5" s="4" customFormat="1" ht="12">
      <c r="A197" s="4" t="s">
        <v>1442</v>
      </c>
      <c r="B197" s="4">
        <v>383456</v>
      </c>
      <c r="C197" s="4" t="s">
        <v>306</v>
      </c>
      <c r="D197" s="4" t="s">
        <v>1533</v>
      </c>
      <c r="E197" s="4">
        <v>38</v>
      </c>
    </row>
    <row r="198" spans="1:5" s="4" customFormat="1" ht="12">
      <c r="A198" s="4" t="s">
        <v>1443</v>
      </c>
      <c r="B198" s="4">
        <v>383457</v>
      </c>
      <c r="C198" s="4" t="s">
        <v>310</v>
      </c>
      <c r="D198" s="4" t="s">
        <v>1534</v>
      </c>
      <c r="E198" s="4">
        <v>38</v>
      </c>
    </row>
    <row r="199" spans="1:5" s="4" customFormat="1" ht="12">
      <c r="A199" s="4" t="s">
        <v>1444</v>
      </c>
      <c r="B199" s="4">
        <v>383458</v>
      </c>
      <c r="C199" s="4" t="s">
        <v>314</v>
      </c>
      <c r="D199" s="4" t="s">
        <v>1535</v>
      </c>
      <c r="E199" s="4">
        <v>38</v>
      </c>
    </row>
    <row r="200" spans="1:5" s="4" customFormat="1" ht="12">
      <c r="A200" s="4" t="s">
        <v>674</v>
      </c>
      <c r="B200" s="4">
        <v>383501</v>
      </c>
      <c r="C200" s="4" t="s">
        <v>318</v>
      </c>
      <c r="D200" s="4" t="s">
        <v>813</v>
      </c>
      <c r="E200" s="4">
        <v>38</v>
      </c>
    </row>
    <row r="201" spans="1:5" s="4" customFormat="1" ht="12">
      <c r="A201" s="4" t="s">
        <v>676</v>
      </c>
      <c r="B201" s="4">
        <v>383502</v>
      </c>
      <c r="C201" s="4" t="s">
        <v>321</v>
      </c>
      <c r="D201" s="4" t="s">
        <v>815</v>
      </c>
      <c r="E201" s="4">
        <v>38</v>
      </c>
    </row>
    <row r="202" spans="1:5" s="4" customFormat="1" ht="12">
      <c r="A202" s="4" t="s">
        <v>678</v>
      </c>
      <c r="B202" s="4">
        <v>383503</v>
      </c>
      <c r="C202" s="4" t="s">
        <v>324</v>
      </c>
      <c r="D202" s="4" t="s">
        <v>817</v>
      </c>
      <c r="E202" s="4">
        <v>38</v>
      </c>
    </row>
    <row r="203" spans="1:5" s="4" customFormat="1" ht="12">
      <c r="A203" s="4" t="s">
        <v>680</v>
      </c>
      <c r="B203" s="4">
        <v>383504</v>
      </c>
      <c r="C203" s="4" t="s">
        <v>327</v>
      </c>
      <c r="D203" s="4" t="s">
        <v>819</v>
      </c>
      <c r="E203" s="4">
        <v>38</v>
      </c>
    </row>
    <row r="204" spans="1:5" s="4" customFormat="1" ht="12">
      <c r="A204" s="4" t="s">
        <v>682</v>
      </c>
      <c r="B204" s="4">
        <v>383505</v>
      </c>
      <c r="C204" s="4" t="s">
        <v>165</v>
      </c>
      <c r="D204" s="4" t="s">
        <v>821</v>
      </c>
      <c r="E204" s="4">
        <v>38</v>
      </c>
    </row>
    <row r="205" spans="1:5" s="4" customFormat="1" ht="12">
      <c r="A205" s="4" t="s">
        <v>684</v>
      </c>
      <c r="B205" s="4">
        <v>383506</v>
      </c>
      <c r="C205" s="4" t="s">
        <v>331</v>
      </c>
      <c r="D205" s="4" t="s">
        <v>823</v>
      </c>
      <c r="E205" s="4">
        <v>38</v>
      </c>
    </row>
    <row r="206" spans="1:5" s="4" customFormat="1" ht="12">
      <c r="A206" s="4" t="s">
        <v>686</v>
      </c>
      <c r="B206" s="4">
        <v>383507</v>
      </c>
      <c r="C206" s="4" t="s">
        <v>333</v>
      </c>
      <c r="D206" s="4" t="s">
        <v>825</v>
      </c>
      <c r="E206" s="4">
        <v>38</v>
      </c>
    </row>
    <row r="207" spans="1:5" s="4" customFormat="1" ht="12">
      <c r="A207" s="4" t="s">
        <v>928</v>
      </c>
      <c r="B207" s="4">
        <v>383508</v>
      </c>
      <c r="C207" s="4" t="s">
        <v>996</v>
      </c>
      <c r="D207" s="4" t="s">
        <v>995</v>
      </c>
      <c r="E207" s="4">
        <v>38</v>
      </c>
    </row>
    <row r="208" spans="1:5" s="4" customFormat="1" ht="12">
      <c r="A208" s="4" t="s">
        <v>689</v>
      </c>
      <c r="B208" s="4">
        <v>383509</v>
      </c>
      <c r="C208" s="4" t="s">
        <v>338</v>
      </c>
      <c r="D208" s="4" t="s">
        <v>828</v>
      </c>
      <c r="E208" s="4">
        <v>38</v>
      </c>
    </row>
    <row r="209" spans="1:5" s="4" customFormat="1" ht="12">
      <c r="A209" s="4" t="s">
        <v>691</v>
      </c>
      <c r="B209" s="4">
        <v>383510</v>
      </c>
      <c r="C209" s="4" t="s">
        <v>342</v>
      </c>
      <c r="D209" s="4" t="s">
        <v>830</v>
      </c>
      <c r="E209" s="4">
        <v>38</v>
      </c>
    </row>
    <row r="210" spans="1:5" s="4" customFormat="1" ht="12">
      <c r="A210" s="4" t="s">
        <v>1445</v>
      </c>
      <c r="B210" s="4">
        <v>383601</v>
      </c>
      <c r="C210" s="4" t="s">
        <v>1281</v>
      </c>
      <c r="D210" s="4" t="s">
        <v>1536</v>
      </c>
      <c r="E210" s="4">
        <v>38</v>
      </c>
    </row>
    <row r="211" spans="1:5" s="4" customFormat="1" ht="12">
      <c r="A211" s="4" t="s">
        <v>1080</v>
      </c>
      <c r="B211" s="4">
        <v>383901</v>
      </c>
      <c r="C211" s="4" t="s">
        <v>346</v>
      </c>
      <c r="D211" s="4" t="s">
        <v>1537</v>
      </c>
      <c r="E211" s="4">
        <v>38</v>
      </c>
    </row>
    <row r="212" spans="1:5" s="4" customFormat="1" ht="12">
      <c r="A212" s="4" t="s">
        <v>997</v>
      </c>
      <c r="B212" s="4">
        <v>383903</v>
      </c>
      <c r="C212" s="4" t="s">
        <v>998</v>
      </c>
      <c r="D212" s="4" t="s">
        <v>1538</v>
      </c>
      <c r="E212" s="4">
        <v>38</v>
      </c>
    </row>
    <row r="213" spans="1:5" s="4" customFormat="1" ht="12">
      <c r="A213" s="4" t="s">
        <v>999</v>
      </c>
      <c r="B213" s="4">
        <v>383904</v>
      </c>
      <c r="C213" s="4" t="s">
        <v>1000</v>
      </c>
      <c r="D213" s="4" t="s">
        <v>1539</v>
      </c>
      <c r="E213" s="4">
        <v>38</v>
      </c>
    </row>
    <row r="214" spans="1:5" s="4" customFormat="1" ht="12">
      <c r="A214" s="4" t="s">
        <v>301</v>
      </c>
      <c r="B214" s="4">
        <v>384006</v>
      </c>
      <c r="C214" s="4" t="s">
        <v>302</v>
      </c>
      <c r="D214" s="4" t="s">
        <v>301</v>
      </c>
      <c r="E214" s="4">
        <v>38</v>
      </c>
    </row>
    <row r="215" spans="1:5" s="4" customFormat="1" ht="12">
      <c r="A215" s="4" t="s">
        <v>304</v>
      </c>
      <c r="B215" s="4">
        <v>384007</v>
      </c>
      <c r="C215" s="4" t="s">
        <v>305</v>
      </c>
      <c r="D215" s="4" t="s">
        <v>304</v>
      </c>
      <c r="E215" s="4">
        <v>38</v>
      </c>
    </row>
    <row r="216" spans="1:5" s="4" customFormat="1" ht="12">
      <c r="A216" s="4" t="s">
        <v>308</v>
      </c>
      <c r="B216" s="4">
        <v>384008</v>
      </c>
      <c r="C216" s="4" t="s">
        <v>309</v>
      </c>
      <c r="D216" s="4" t="s">
        <v>308</v>
      </c>
      <c r="E216" s="4">
        <v>38</v>
      </c>
    </row>
    <row r="217" spans="1:5" s="4" customFormat="1" ht="12">
      <c r="A217" s="4" t="s">
        <v>312</v>
      </c>
      <c r="B217" s="4">
        <v>384021</v>
      </c>
      <c r="C217" s="4" t="s">
        <v>313</v>
      </c>
      <c r="D217" s="4" t="s">
        <v>312</v>
      </c>
      <c r="E217" s="4">
        <v>38</v>
      </c>
    </row>
    <row r="218" spans="1:5" s="4" customFormat="1" ht="12">
      <c r="A218" s="4" t="s">
        <v>316</v>
      </c>
      <c r="B218" s="4">
        <v>384022</v>
      </c>
      <c r="C218" s="4" t="s">
        <v>317</v>
      </c>
      <c r="D218" s="4" t="s">
        <v>316</v>
      </c>
      <c r="E218" s="4">
        <v>38</v>
      </c>
    </row>
    <row r="219" spans="1:5" s="4" customFormat="1" ht="12">
      <c r="A219" s="4" t="s">
        <v>319</v>
      </c>
      <c r="B219" s="4">
        <v>384023</v>
      </c>
      <c r="C219" s="4" t="s">
        <v>320</v>
      </c>
      <c r="D219" s="4" t="s">
        <v>319</v>
      </c>
      <c r="E219" s="4">
        <v>38</v>
      </c>
    </row>
    <row r="220" spans="1:5" s="4" customFormat="1" ht="12">
      <c r="A220" s="4" t="s">
        <v>322</v>
      </c>
      <c r="B220" s="4">
        <v>384024</v>
      </c>
      <c r="C220" s="4" t="s">
        <v>323</v>
      </c>
      <c r="D220" s="4" t="s">
        <v>322</v>
      </c>
      <c r="E220" s="4">
        <v>38</v>
      </c>
    </row>
    <row r="221" spans="1:5" s="4" customFormat="1" ht="12">
      <c r="A221" s="4" t="s">
        <v>325</v>
      </c>
      <c r="B221" s="4">
        <v>384025</v>
      </c>
      <c r="C221" s="4" t="s">
        <v>326</v>
      </c>
      <c r="D221" s="4" t="s">
        <v>325</v>
      </c>
      <c r="E221" s="4">
        <v>38</v>
      </c>
    </row>
    <row r="222" spans="1:5" s="4" customFormat="1" ht="12">
      <c r="A222" s="4" t="s">
        <v>328</v>
      </c>
      <c r="B222" s="4">
        <v>384027</v>
      </c>
      <c r="C222" s="4" t="s">
        <v>167</v>
      </c>
      <c r="D222" s="4" t="s">
        <v>328</v>
      </c>
      <c r="E222" s="4">
        <v>38</v>
      </c>
    </row>
    <row r="223" spans="1:5" s="4" customFormat="1" ht="12">
      <c r="A223" s="4" t="s">
        <v>329</v>
      </c>
      <c r="B223" s="4">
        <v>384028</v>
      </c>
      <c r="C223" s="4" t="s">
        <v>330</v>
      </c>
      <c r="D223" s="4" t="s">
        <v>329</v>
      </c>
      <c r="E223" s="4">
        <v>38</v>
      </c>
    </row>
    <row r="224" spans="1:5" s="4" customFormat="1" ht="12">
      <c r="A224" s="4" t="s">
        <v>257</v>
      </c>
      <c r="B224" s="4">
        <v>384029</v>
      </c>
      <c r="C224" s="4" t="s">
        <v>258</v>
      </c>
      <c r="D224" s="4" t="s">
        <v>257</v>
      </c>
      <c r="E224" s="4">
        <v>38</v>
      </c>
    </row>
    <row r="225" spans="1:5" s="4" customFormat="1" ht="12">
      <c r="A225" s="4" t="s">
        <v>334</v>
      </c>
      <c r="B225" s="4">
        <v>384031</v>
      </c>
      <c r="C225" s="4" t="s">
        <v>334</v>
      </c>
      <c r="D225" s="4" t="s">
        <v>334</v>
      </c>
      <c r="E225" s="4">
        <v>38</v>
      </c>
    </row>
    <row r="226" spans="1:5" s="4" customFormat="1" ht="12">
      <c r="A226" s="4" t="s">
        <v>336</v>
      </c>
      <c r="B226" s="4">
        <v>384032</v>
      </c>
      <c r="C226" s="4" t="s">
        <v>337</v>
      </c>
      <c r="D226" s="4" t="s">
        <v>336</v>
      </c>
      <c r="E226" s="4">
        <v>38</v>
      </c>
    </row>
    <row r="227" spans="1:5" s="4" customFormat="1" ht="12">
      <c r="A227" s="4" t="s">
        <v>340</v>
      </c>
      <c r="B227" s="4">
        <v>384033</v>
      </c>
      <c r="C227" s="4" t="s">
        <v>341</v>
      </c>
      <c r="D227" s="4" t="s">
        <v>340</v>
      </c>
      <c r="E227" s="4">
        <v>38</v>
      </c>
    </row>
    <row r="228" spans="1:5" s="4" customFormat="1" ht="12">
      <c r="A228" s="4" t="s">
        <v>344</v>
      </c>
      <c r="B228" s="4">
        <v>384034</v>
      </c>
      <c r="C228" s="4" t="s">
        <v>345</v>
      </c>
      <c r="D228" s="4" t="s">
        <v>344</v>
      </c>
      <c r="E228" s="4">
        <v>38</v>
      </c>
    </row>
    <row r="229" spans="1:5" s="4" customFormat="1" ht="12">
      <c r="A229" s="4" t="s">
        <v>347</v>
      </c>
      <c r="B229" s="4">
        <v>384036</v>
      </c>
      <c r="C229" s="4" t="s">
        <v>348</v>
      </c>
      <c r="D229" s="4" t="s">
        <v>347</v>
      </c>
      <c r="E229" s="4">
        <v>38</v>
      </c>
    </row>
    <row r="230" spans="1:5" s="4" customFormat="1" ht="12">
      <c r="A230" s="4" t="s">
        <v>350</v>
      </c>
      <c r="B230" s="4">
        <v>384037</v>
      </c>
      <c r="C230" s="4" t="s">
        <v>351</v>
      </c>
      <c r="D230" s="4" t="s">
        <v>350</v>
      </c>
      <c r="E230" s="4">
        <v>38</v>
      </c>
    </row>
    <row r="231" spans="1:5" s="4" customFormat="1" ht="12">
      <c r="A231" s="4" t="s">
        <v>353</v>
      </c>
      <c r="B231" s="4">
        <v>384038</v>
      </c>
      <c r="C231" s="4" t="s">
        <v>354</v>
      </c>
      <c r="D231" s="4" t="s">
        <v>353</v>
      </c>
      <c r="E231" s="4">
        <v>38</v>
      </c>
    </row>
    <row r="232" spans="1:5" s="4" customFormat="1" ht="12">
      <c r="A232" s="4" t="s">
        <v>356</v>
      </c>
      <c r="B232" s="4">
        <v>384039</v>
      </c>
      <c r="C232" s="4" t="s">
        <v>357</v>
      </c>
      <c r="D232" s="4" t="s">
        <v>356</v>
      </c>
      <c r="E232" s="4">
        <v>38</v>
      </c>
    </row>
    <row r="233" spans="1:5" s="4" customFormat="1" ht="12">
      <c r="A233" s="4" t="s">
        <v>359</v>
      </c>
      <c r="B233" s="4">
        <v>384040</v>
      </c>
      <c r="C233" s="4" t="s">
        <v>360</v>
      </c>
      <c r="D233" s="4" t="s">
        <v>359</v>
      </c>
      <c r="E233" s="4">
        <v>38</v>
      </c>
    </row>
    <row r="234" spans="1:5" s="4" customFormat="1" ht="12">
      <c r="A234" s="4" t="s">
        <v>162</v>
      </c>
      <c r="B234" s="4">
        <v>384041</v>
      </c>
      <c r="C234" s="4" t="s">
        <v>361</v>
      </c>
      <c r="D234" s="4" t="s">
        <v>162</v>
      </c>
      <c r="E234" s="4">
        <v>38</v>
      </c>
    </row>
    <row r="235" spans="1:5" s="4" customFormat="1" ht="12">
      <c r="A235" s="4" t="s">
        <v>362</v>
      </c>
      <c r="B235" s="4">
        <v>384071</v>
      </c>
      <c r="C235" s="4" t="s">
        <v>363</v>
      </c>
      <c r="D235" s="4" t="s">
        <v>362</v>
      </c>
      <c r="E235" s="4">
        <v>38</v>
      </c>
    </row>
    <row r="236" spans="1:5" s="4" customFormat="1" ht="12">
      <c r="A236" s="4" t="s">
        <v>364</v>
      </c>
      <c r="B236" s="4">
        <v>384074</v>
      </c>
      <c r="C236" s="4" t="s">
        <v>365</v>
      </c>
      <c r="D236" s="4" t="s">
        <v>364</v>
      </c>
      <c r="E236" s="4">
        <v>38</v>
      </c>
    </row>
    <row r="237" spans="1:5" s="4" customFormat="1" ht="12">
      <c r="A237" s="4" t="s">
        <v>329</v>
      </c>
      <c r="B237" s="4">
        <v>384077</v>
      </c>
      <c r="C237" s="4" t="s">
        <v>330</v>
      </c>
      <c r="D237" s="4" t="s">
        <v>329</v>
      </c>
      <c r="E237" s="4">
        <v>38</v>
      </c>
    </row>
    <row r="238" spans="1:5" s="4" customFormat="1" ht="12">
      <c r="A238" s="4" t="s">
        <v>862</v>
      </c>
      <c r="B238" s="4">
        <v>384082</v>
      </c>
      <c r="C238" s="4" t="s">
        <v>366</v>
      </c>
      <c r="D238" s="4" t="s">
        <v>862</v>
      </c>
      <c r="E238" s="4">
        <v>38</v>
      </c>
    </row>
    <row r="239" spans="1:5" s="4" customFormat="1" ht="12">
      <c r="A239" s="4" t="s">
        <v>367</v>
      </c>
      <c r="B239" s="4">
        <v>384083</v>
      </c>
      <c r="C239" s="4" t="s">
        <v>368</v>
      </c>
      <c r="D239" s="4" t="s">
        <v>367</v>
      </c>
      <c r="E239" s="4">
        <v>38</v>
      </c>
    </row>
    <row r="240" spans="1:5" s="4" customFormat="1" ht="12">
      <c r="A240" s="4" t="s">
        <v>863</v>
      </c>
      <c r="B240" s="4">
        <v>384084</v>
      </c>
      <c r="C240" s="4" t="s">
        <v>369</v>
      </c>
      <c r="D240" s="4" t="s">
        <v>863</v>
      </c>
      <c r="E240" s="4">
        <v>38</v>
      </c>
    </row>
    <row r="241" spans="1:5" s="4" customFormat="1" ht="12">
      <c r="A241" s="4" t="s">
        <v>864</v>
      </c>
      <c r="B241" s="4">
        <v>384085</v>
      </c>
      <c r="C241" s="4" t="s">
        <v>371</v>
      </c>
      <c r="D241" s="4" t="s">
        <v>864</v>
      </c>
      <c r="E241" s="4">
        <v>38</v>
      </c>
    </row>
    <row r="242" spans="1:5" s="4" customFormat="1" ht="12">
      <c r="A242" s="4" t="s">
        <v>373</v>
      </c>
      <c r="B242" s="4">
        <v>384086</v>
      </c>
      <c r="C242" s="4" t="s">
        <v>374</v>
      </c>
      <c r="D242" s="4" t="s">
        <v>373</v>
      </c>
      <c r="E242" s="4">
        <v>38</v>
      </c>
    </row>
    <row r="243" spans="1:5" s="4" customFormat="1" ht="12">
      <c r="A243" s="4" t="s">
        <v>376</v>
      </c>
      <c r="B243" s="4">
        <v>384087</v>
      </c>
      <c r="C243" s="4" t="s">
        <v>377</v>
      </c>
      <c r="D243" s="4" t="s">
        <v>376</v>
      </c>
      <c r="E243" s="4">
        <v>38</v>
      </c>
    </row>
    <row r="244" spans="1:5" s="4" customFormat="1" ht="12">
      <c r="A244" s="4" t="s">
        <v>379</v>
      </c>
      <c r="B244" s="4">
        <v>384088</v>
      </c>
      <c r="C244" s="4" t="s">
        <v>380</v>
      </c>
      <c r="D244" s="4" t="s">
        <v>379</v>
      </c>
      <c r="E244" s="4">
        <v>38</v>
      </c>
    </row>
    <row r="245" spans="1:5" s="4" customFormat="1" ht="12">
      <c r="A245" s="4" t="s">
        <v>381</v>
      </c>
      <c r="B245" s="4">
        <v>384089</v>
      </c>
      <c r="C245" s="4" t="s">
        <v>382</v>
      </c>
      <c r="D245" s="4" t="s">
        <v>381</v>
      </c>
      <c r="E245" s="4">
        <v>38</v>
      </c>
    </row>
    <row r="246" spans="1:5" s="4" customFormat="1" ht="12">
      <c r="A246" s="4" t="s">
        <v>383</v>
      </c>
      <c r="B246" s="4">
        <v>384090</v>
      </c>
      <c r="C246" s="4" t="s">
        <v>384</v>
      </c>
      <c r="D246" s="4" t="s">
        <v>383</v>
      </c>
      <c r="E246" s="4">
        <v>38</v>
      </c>
    </row>
    <row r="247" spans="1:5" s="4" customFormat="1" ht="12">
      <c r="A247" s="4" t="s">
        <v>865</v>
      </c>
      <c r="B247" s="4">
        <v>384091</v>
      </c>
      <c r="C247" s="4" t="s">
        <v>385</v>
      </c>
      <c r="D247" s="4" t="s">
        <v>865</v>
      </c>
      <c r="E247" s="4">
        <v>38</v>
      </c>
    </row>
    <row r="248" spans="1:5" s="4" customFormat="1" ht="12">
      <c r="A248" s="4" t="s">
        <v>866</v>
      </c>
      <c r="B248" s="4">
        <v>384092</v>
      </c>
      <c r="C248" s="4" t="s">
        <v>386</v>
      </c>
      <c r="D248" s="4" t="s">
        <v>866</v>
      </c>
      <c r="E248" s="4">
        <v>38</v>
      </c>
    </row>
    <row r="249" spans="1:5" s="4" customFormat="1" ht="12">
      <c r="A249" s="4" t="s">
        <v>867</v>
      </c>
      <c r="B249" s="4">
        <v>384093</v>
      </c>
      <c r="C249" s="4" t="s">
        <v>388</v>
      </c>
      <c r="D249" s="4" t="s">
        <v>867</v>
      </c>
      <c r="E249" s="4">
        <v>38</v>
      </c>
    </row>
    <row r="250" spans="1:5" s="4" customFormat="1" ht="12">
      <c r="A250" s="4" t="s">
        <v>868</v>
      </c>
      <c r="B250" s="4">
        <v>384094</v>
      </c>
      <c r="C250" s="4" t="s">
        <v>389</v>
      </c>
      <c r="D250" s="4" t="s">
        <v>868</v>
      </c>
      <c r="E250" s="4">
        <v>38</v>
      </c>
    </row>
    <row r="251" spans="1:5" s="4" customFormat="1" ht="12">
      <c r="A251" s="4" t="s">
        <v>869</v>
      </c>
      <c r="B251" s="4">
        <v>384095</v>
      </c>
      <c r="C251" s="4" t="s">
        <v>390</v>
      </c>
      <c r="D251" s="4" t="s">
        <v>869</v>
      </c>
      <c r="E251" s="4">
        <v>38</v>
      </c>
    </row>
    <row r="252" spans="1:5" s="4" customFormat="1" ht="12">
      <c r="A252" s="4" t="s">
        <v>870</v>
      </c>
      <c r="B252" s="4">
        <v>384096</v>
      </c>
      <c r="C252" s="4" t="s">
        <v>392</v>
      </c>
      <c r="D252" s="4" t="s">
        <v>870</v>
      </c>
      <c r="E252" s="4">
        <v>38</v>
      </c>
    </row>
    <row r="253" spans="1:5" s="4" customFormat="1" ht="12">
      <c r="A253" s="4" t="s">
        <v>871</v>
      </c>
      <c r="B253" s="4">
        <v>384097</v>
      </c>
      <c r="C253" s="4" t="s">
        <v>394</v>
      </c>
      <c r="D253" s="4" t="s">
        <v>871</v>
      </c>
      <c r="E253" s="4">
        <v>38</v>
      </c>
    </row>
    <row r="254" spans="1:5" s="4" customFormat="1" ht="12">
      <c r="A254" s="4" t="s">
        <v>395</v>
      </c>
      <c r="B254" s="4">
        <v>384098</v>
      </c>
      <c r="C254" s="4" t="s">
        <v>396</v>
      </c>
      <c r="D254" s="4" t="s">
        <v>395</v>
      </c>
      <c r="E254" s="4">
        <v>38</v>
      </c>
    </row>
    <row r="255" spans="1:5" s="4" customFormat="1" ht="12">
      <c r="A255" s="4" t="s">
        <v>872</v>
      </c>
      <c r="B255" s="4">
        <v>384099</v>
      </c>
      <c r="C255" s="4" t="s">
        <v>398</v>
      </c>
      <c r="D255" s="4" t="s">
        <v>872</v>
      </c>
      <c r="E255" s="4">
        <v>38</v>
      </c>
    </row>
    <row r="256" spans="1:5" s="4" customFormat="1" ht="12">
      <c r="A256" s="4" t="s">
        <v>873</v>
      </c>
      <c r="B256" s="4">
        <v>384100</v>
      </c>
      <c r="C256" s="4" t="s">
        <v>400</v>
      </c>
      <c r="D256" s="4" t="s">
        <v>873</v>
      </c>
      <c r="E256" s="4">
        <v>38</v>
      </c>
    </row>
    <row r="257" spans="1:5" s="4" customFormat="1" ht="12">
      <c r="A257" s="4" t="s">
        <v>874</v>
      </c>
      <c r="B257" s="4">
        <v>384101</v>
      </c>
      <c r="C257" s="4" t="s">
        <v>401</v>
      </c>
      <c r="D257" s="4" t="s">
        <v>874</v>
      </c>
      <c r="E257" s="4">
        <v>38</v>
      </c>
    </row>
    <row r="258" spans="1:5" s="4" customFormat="1" ht="12">
      <c r="A258" s="4" t="s">
        <v>1017</v>
      </c>
      <c r="B258" s="4">
        <v>384102</v>
      </c>
      <c r="C258" s="4" t="s">
        <v>1018</v>
      </c>
      <c r="D258" s="4" t="s">
        <v>1017</v>
      </c>
      <c r="E258" s="4">
        <v>38</v>
      </c>
    </row>
    <row r="259" spans="1:5" s="4" customFormat="1" ht="12">
      <c r="A259" s="4" t="s">
        <v>843</v>
      </c>
      <c r="B259" s="4">
        <v>384103</v>
      </c>
      <c r="C259" s="4" t="s">
        <v>843</v>
      </c>
      <c r="D259" s="4" t="s">
        <v>843</v>
      </c>
      <c r="E259" s="4">
        <v>38</v>
      </c>
    </row>
    <row r="260" spans="1:5" s="4" customFormat="1" ht="12">
      <c r="A260" s="4" t="s">
        <v>1023</v>
      </c>
      <c r="B260" s="4">
        <v>384104</v>
      </c>
      <c r="C260" s="4" t="s">
        <v>1024</v>
      </c>
      <c r="D260" s="4" t="s">
        <v>1023</v>
      </c>
      <c r="E260" s="4">
        <v>38</v>
      </c>
    </row>
    <row r="261" spans="1:5" s="4" customFormat="1" ht="12">
      <c r="A261" s="4" t="s">
        <v>1027</v>
      </c>
      <c r="B261" s="4">
        <v>384105</v>
      </c>
      <c r="C261" s="4" t="s">
        <v>1028</v>
      </c>
      <c r="D261" s="4" t="s">
        <v>1027</v>
      </c>
      <c r="E261" s="4">
        <v>38</v>
      </c>
    </row>
    <row r="262" spans="1:5" s="4" customFormat="1" ht="12">
      <c r="A262" s="4" t="s">
        <v>1031</v>
      </c>
      <c r="B262" s="4">
        <v>384107</v>
      </c>
      <c r="C262" s="4" t="s">
        <v>1031</v>
      </c>
      <c r="D262" s="4" t="s">
        <v>1031</v>
      </c>
      <c r="E262" s="4">
        <v>38</v>
      </c>
    </row>
    <row r="263" spans="1:5" s="4" customFormat="1" ht="12">
      <c r="A263" s="4" t="s">
        <v>1032</v>
      </c>
      <c r="B263" s="4">
        <v>384108</v>
      </c>
      <c r="C263" s="4" t="s">
        <v>1033</v>
      </c>
      <c r="D263" s="4" t="s">
        <v>1032</v>
      </c>
      <c r="E263" s="4">
        <v>38</v>
      </c>
    </row>
    <row r="264" spans="1:5" s="4" customFormat="1" ht="12">
      <c r="A264" s="4" t="s">
        <v>1284</v>
      </c>
      <c r="B264" s="4">
        <v>384109</v>
      </c>
      <c r="C264" s="4" t="s">
        <v>1285</v>
      </c>
      <c r="D264" s="4" t="s">
        <v>1284</v>
      </c>
      <c r="E264" s="4">
        <v>38</v>
      </c>
    </row>
    <row r="265" spans="1:5" s="4" customFormat="1" ht="12">
      <c r="A265" s="4" t="s">
        <v>1076</v>
      </c>
      <c r="B265" s="4">
        <v>384110</v>
      </c>
      <c r="C265" s="4" t="s">
        <v>1076</v>
      </c>
      <c r="D265" s="4" t="s">
        <v>1076</v>
      </c>
      <c r="E265" s="4">
        <v>38</v>
      </c>
    </row>
    <row r="266" spans="1:5" s="4" customFormat="1" ht="12">
      <c r="A266" s="4" t="s">
        <v>1263</v>
      </c>
      <c r="B266" s="4">
        <v>384111</v>
      </c>
      <c r="C266" s="4" t="s">
        <v>1287</v>
      </c>
      <c r="D266" s="4" t="s">
        <v>1263</v>
      </c>
      <c r="E266" s="4">
        <v>38</v>
      </c>
    </row>
    <row r="267" spans="1:5" s="4" customFormat="1" ht="12">
      <c r="A267" s="4" t="s">
        <v>1288</v>
      </c>
      <c r="B267" s="4">
        <v>384112</v>
      </c>
      <c r="C267" s="4" t="s">
        <v>1289</v>
      </c>
      <c r="D267" s="4" t="s">
        <v>1288</v>
      </c>
      <c r="E267" s="4">
        <v>38</v>
      </c>
    </row>
    <row r="268" spans="1:5" s="4" customFormat="1" ht="12">
      <c r="A268" s="4" t="s">
        <v>1277</v>
      </c>
      <c r="B268" s="4">
        <v>384113</v>
      </c>
      <c r="C268" s="4" t="s">
        <v>1277</v>
      </c>
      <c r="D268" s="4" t="s">
        <v>1370</v>
      </c>
      <c r="E268" s="4">
        <v>38</v>
      </c>
    </row>
    <row r="269" spans="1:5" s="4" customFormat="1" ht="12">
      <c r="A269" s="4" t="s">
        <v>1371</v>
      </c>
      <c r="B269" s="4">
        <v>384114</v>
      </c>
      <c r="C269" s="4" t="s">
        <v>1081</v>
      </c>
      <c r="D269" s="4" t="s">
        <v>1371</v>
      </c>
      <c r="E269" s="4">
        <v>38</v>
      </c>
    </row>
    <row r="270" spans="1:5" s="4" customFormat="1" ht="12">
      <c r="A270" s="4" t="s">
        <v>1174</v>
      </c>
      <c r="B270" s="4">
        <v>385000</v>
      </c>
      <c r="C270" s="4" t="s">
        <v>1175</v>
      </c>
      <c r="D270" s="4" t="s">
        <v>1174</v>
      </c>
      <c r="E270" s="4">
        <v>38</v>
      </c>
    </row>
    <row r="271" spans="1:5" s="4" customFormat="1" ht="12">
      <c r="A271" s="4" t="s">
        <v>1446</v>
      </c>
      <c r="B271" s="4">
        <v>385001</v>
      </c>
      <c r="C271" s="4" t="s">
        <v>1177</v>
      </c>
      <c r="D271" s="4" t="s">
        <v>1084</v>
      </c>
      <c r="E271" s="4">
        <v>38</v>
      </c>
    </row>
    <row r="272" spans="1:5" s="4" customFormat="1" ht="12">
      <c r="A272" s="4" t="s">
        <v>561</v>
      </c>
      <c r="B272" s="4">
        <v>385002</v>
      </c>
      <c r="C272" s="4" t="s">
        <v>100</v>
      </c>
      <c r="D272" s="4" t="s">
        <v>716</v>
      </c>
      <c r="E272" s="4">
        <v>38</v>
      </c>
    </row>
    <row r="273" spans="1:5" s="4" customFormat="1" ht="12">
      <c r="A273" s="4" t="s">
        <v>562</v>
      </c>
      <c r="B273" s="4">
        <v>385003</v>
      </c>
      <c r="C273" s="4" t="s">
        <v>103</v>
      </c>
      <c r="D273" s="4" t="s">
        <v>717</v>
      </c>
      <c r="E273" s="4">
        <v>38</v>
      </c>
    </row>
    <row r="274" spans="1:5" s="4" customFormat="1" ht="12">
      <c r="A274" s="4" t="s">
        <v>564</v>
      </c>
      <c r="B274" s="4">
        <v>385004</v>
      </c>
      <c r="C274" s="4" t="s">
        <v>106</v>
      </c>
      <c r="D274" s="4" t="s">
        <v>719</v>
      </c>
      <c r="E274" s="4">
        <v>38</v>
      </c>
    </row>
    <row r="275" spans="1:5" s="4" customFormat="1" ht="12">
      <c r="A275" s="4" t="s">
        <v>566</v>
      </c>
      <c r="B275" s="4">
        <v>385006</v>
      </c>
      <c r="C275" s="4" t="s">
        <v>109</v>
      </c>
      <c r="D275" s="4" t="s">
        <v>721</v>
      </c>
      <c r="E275" s="4">
        <v>38</v>
      </c>
    </row>
    <row r="276" spans="1:5" s="4" customFormat="1" ht="12">
      <c r="A276" s="4" t="s">
        <v>568</v>
      </c>
      <c r="B276" s="4">
        <v>385007</v>
      </c>
      <c r="C276" s="4" t="s">
        <v>112</v>
      </c>
      <c r="D276" s="4" t="s">
        <v>723</v>
      </c>
      <c r="E276" s="4">
        <v>38</v>
      </c>
    </row>
    <row r="277" spans="1:5" s="4" customFormat="1" ht="12">
      <c r="A277" s="4" t="s">
        <v>570</v>
      </c>
      <c r="B277" s="4">
        <v>385008</v>
      </c>
      <c r="C277" s="4" t="s">
        <v>115</v>
      </c>
      <c r="D277" s="4" t="s">
        <v>725</v>
      </c>
      <c r="E277" s="4">
        <v>38</v>
      </c>
    </row>
    <row r="278" spans="1:5" s="4" customFormat="1" ht="12">
      <c r="A278" s="4" t="s">
        <v>572</v>
      </c>
      <c r="B278" s="4">
        <v>385009</v>
      </c>
      <c r="C278" s="4" t="s">
        <v>118</v>
      </c>
      <c r="D278" s="4" t="s">
        <v>727</v>
      </c>
      <c r="E278" s="4">
        <v>38</v>
      </c>
    </row>
    <row r="279" spans="1:5" s="4" customFormat="1" ht="12">
      <c r="A279" s="4" t="s">
        <v>574</v>
      </c>
      <c r="B279" s="4">
        <v>385010</v>
      </c>
      <c r="C279" s="4" t="s">
        <v>121</v>
      </c>
      <c r="D279" s="4" t="s">
        <v>729</v>
      </c>
      <c r="E279" s="4">
        <v>38</v>
      </c>
    </row>
    <row r="280" spans="1:5" s="4" customFormat="1" ht="12">
      <c r="A280" s="4" t="s">
        <v>576</v>
      </c>
      <c r="B280" s="4">
        <v>385011</v>
      </c>
      <c r="C280" s="4" t="s">
        <v>124</v>
      </c>
      <c r="D280" s="4" t="s">
        <v>730</v>
      </c>
      <c r="E280" s="4">
        <v>38</v>
      </c>
    </row>
    <row r="281" spans="1:5" s="4" customFormat="1" ht="12">
      <c r="A281" s="4" t="s">
        <v>578</v>
      </c>
      <c r="B281" s="4">
        <v>385013</v>
      </c>
      <c r="C281" s="4" t="s">
        <v>128</v>
      </c>
      <c r="D281" s="4" t="s">
        <v>732</v>
      </c>
      <c r="E281" s="4">
        <v>38</v>
      </c>
    </row>
    <row r="282" spans="1:5" s="4" customFormat="1" ht="12">
      <c r="A282" s="4" t="s">
        <v>580</v>
      </c>
      <c r="B282" s="4">
        <v>385014</v>
      </c>
      <c r="C282" s="4" t="s">
        <v>132</v>
      </c>
      <c r="D282" s="4" t="s">
        <v>733</v>
      </c>
      <c r="E282" s="4">
        <v>38</v>
      </c>
    </row>
    <row r="283" spans="1:5" s="4" customFormat="1" ht="12">
      <c r="A283" s="4" t="s">
        <v>582</v>
      </c>
      <c r="B283" s="4">
        <v>385018</v>
      </c>
      <c r="C283" s="4" t="s">
        <v>135</v>
      </c>
      <c r="D283" s="4" t="s">
        <v>735</v>
      </c>
      <c r="E283" s="4">
        <v>38</v>
      </c>
    </row>
    <row r="284" spans="1:5" s="4" customFormat="1" ht="12">
      <c r="A284" s="4" t="s">
        <v>1087</v>
      </c>
      <c r="B284" s="4">
        <v>385020</v>
      </c>
      <c r="C284" s="4" t="s">
        <v>1085</v>
      </c>
      <c r="D284" s="4" t="s">
        <v>1086</v>
      </c>
      <c r="E284" s="4">
        <v>38</v>
      </c>
    </row>
    <row r="285" spans="1:5" s="4" customFormat="1" ht="12">
      <c r="A285" s="4" t="s">
        <v>585</v>
      </c>
      <c r="B285" s="4">
        <v>385021</v>
      </c>
      <c r="C285" s="4" t="s">
        <v>142</v>
      </c>
      <c r="D285" s="4" t="s">
        <v>738</v>
      </c>
      <c r="E285" s="4">
        <v>38</v>
      </c>
    </row>
    <row r="286" spans="1:5" s="4" customFormat="1" ht="12">
      <c r="A286" s="4" t="s">
        <v>587</v>
      </c>
      <c r="B286" s="4">
        <v>385022</v>
      </c>
      <c r="C286" s="4" t="s">
        <v>146</v>
      </c>
      <c r="D286" s="4" t="s">
        <v>740</v>
      </c>
      <c r="E286" s="4">
        <v>38</v>
      </c>
    </row>
    <row r="287" spans="1:5" s="4" customFormat="1" ht="12">
      <c r="A287" s="4" t="s">
        <v>589</v>
      </c>
      <c r="B287" s="4">
        <v>385023</v>
      </c>
      <c r="C287" s="4" t="s">
        <v>150</v>
      </c>
      <c r="D287" s="4" t="s">
        <v>742</v>
      </c>
      <c r="E287" s="4">
        <v>38</v>
      </c>
    </row>
    <row r="288" spans="1:5" s="4" customFormat="1" ht="12">
      <c r="A288" s="4" t="s">
        <v>591</v>
      </c>
      <c r="B288" s="4">
        <v>385024</v>
      </c>
      <c r="C288" s="4" t="s">
        <v>154</v>
      </c>
      <c r="D288" s="4" t="s">
        <v>744</v>
      </c>
      <c r="E288" s="4">
        <v>38</v>
      </c>
    </row>
    <row r="289" spans="1:5" s="4" customFormat="1" ht="12">
      <c r="A289" s="4" t="s">
        <v>593</v>
      </c>
      <c r="B289" s="4">
        <v>385025</v>
      </c>
      <c r="C289" s="4" t="s">
        <v>158</v>
      </c>
      <c r="D289" s="4" t="s">
        <v>745</v>
      </c>
      <c r="E289" s="4">
        <v>38</v>
      </c>
    </row>
    <row r="290" spans="1:5" s="4" customFormat="1" ht="12">
      <c r="A290" s="4" t="s">
        <v>595</v>
      </c>
      <c r="B290" s="4">
        <v>385026</v>
      </c>
      <c r="C290" s="4" t="s">
        <v>161</v>
      </c>
      <c r="D290" s="4" t="s">
        <v>747</v>
      </c>
      <c r="E290" s="4">
        <v>38</v>
      </c>
    </row>
    <row r="291" spans="1:5" s="4" customFormat="1" ht="12">
      <c r="A291" s="4" t="s">
        <v>596</v>
      </c>
      <c r="B291" s="4">
        <v>385028</v>
      </c>
      <c r="C291" s="4" t="s">
        <v>165</v>
      </c>
      <c r="D291" s="4" t="s">
        <v>748</v>
      </c>
      <c r="E291" s="4">
        <v>38</v>
      </c>
    </row>
    <row r="292" spans="1:5" s="4" customFormat="1" ht="12">
      <c r="A292" s="4" t="s">
        <v>598</v>
      </c>
      <c r="B292" s="4">
        <v>385029</v>
      </c>
      <c r="C292" s="4" t="s">
        <v>169</v>
      </c>
      <c r="D292" s="4" t="s">
        <v>750</v>
      </c>
      <c r="E292" s="4">
        <v>38</v>
      </c>
    </row>
    <row r="293" spans="1:5" s="4" customFormat="1" ht="12">
      <c r="A293" s="4" t="s">
        <v>599</v>
      </c>
      <c r="B293" s="4">
        <v>385030</v>
      </c>
      <c r="C293" s="4" t="s">
        <v>172</v>
      </c>
      <c r="D293" s="4" t="s">
        <v>751</v>
      </c>
      <c r="E293" s="4">
        <v>38</v>
      </c>
    </row>
    <row r="294" spans="1:5" s="4" customFormat="1" ht="12">
      <c r="A294" s="4" t="s">
        <v>959</v>
      </c>
      <c r="B294" s="4">
        <v>385035</v>
      </c>
      <c r="C294" s="4" t="s">
        <v>960</v>
      </c>
      <c r="E294" s="4">
        <v>38</v>
      </c>
    </row>
    <row r="295" spans="1:5" s="4" customFormat="1" ht="12">
      <c r="A295" s="4" t="s">
        <v>602</v>
      </c>
      <c r="B295" s="4">
        <v>385036</v>
      </c>
      <c r="C295" s="4" t="s">
        <v>179</v>
      </c>
      <c r="D295" s="4" t="s">
        <v>753</v>
      </c>
      <c r="E295" s="4">
        <v>38</v>
      </c>
    </row>
    <row r="296" spans="1:5" s="4" customFormat="1" ht="12">
      <c r="A296" s="4" t="s">
        <v>603</v>
      </c>
      <c r="B296" s="4">
        <v>385037</v>
      </c>
      <c r="C296" s="4" t="s">
        <v>182</v>
      </c>
      <c r="D296" s="4" t="s">
        <v>755</v>
      </c>
      <c r="E296" s="4">
        <v>38</v>
      </c>
    </row>
    <row r="297" spans="1:5" s="4" customFormat="1" ht="12">
      <c r="A297" s="4" t="s">
        <v>605</v>
      </c>
      <c r="B297" s="4">
        <v>385038</v>
      </c>
      <c r="C297" s="4" t="s">
        <v>185</v>
      </c>
      <c r="D297" s="4" t="s">
        <v>756</v>
      </c>
      <c r="E297" s="4">
        <v>38</v>
      </c>
    </row>
    <row r="298" spans="1:5" s="4" customFormat="1" ht="12">
      <c r="A298" s="4" t="s">
        <v>607</v>
      </c>
      <c r="B298" s="4">
        <v>385039</v>
      </c>
      <c r="C298" s="4" t="s">
        <v>188</v>
      </c>
      <c r="D298" s="4" t="s">
        <v>758</v>
      </c>
      <c r="E298" s="4">
        <v>38</v>
      </c>
    </row>
    <row r="299" spans="1:5" s="4" customFormat="1" ht="12">
      <c r="A299" s="4" t="s">
        <v>609</v>
      </c>
      <c r="B299" s="4">
        <v>385040</v>
      </c>
      <c r="C299" s="4" t="s">
        <v>149</v>
      </c>
      <c r="D299" s="4" t="s">
        <v>760</v>
      </c>
      <c r="E299" s="4">
        <v>38</v>
      </c>
    </row>
    <row r="300" spans="1:5" s="4" customFormat="1" ht="12">
      <c r="A300" s="4" t="s">
        <v>611</v>
      </c>
      <c r="B300" s="4">
        <v>385041</v>
      </c>
      <c r="C300" s="4" t="s">
        <v>145</v>
      </c>
      <c r="D300" s="4" t="s">
        <v>761</v>
      </c>
      <c r="E300" s="4">
        <v>38</v>
      </c>
    </row>
    <row r="301" spans="1:5" s="4" customFormat="1" ht="12">
      <c r="A301" s="4" t="s">
        <v>613</v>
      </c>
      <c r="B301" s="4">
        <v>385050</v>
      </c>
      <c r="C301" s="4" t="s">
        <v>197</v>
      </c>
      <c r="D301" s="4" t="s">
        <v>762</v>
      </c>
      <c r="E301" s="4">
        <v>38</v>
      </c>
    </row>
    <row r="302" spans="1:5" s="4" customFormat="1" ht="12">
      <c r="A302" s="4" t="s">
        <v>615</v>
      </c>
      <c r="B302" s="4">
        <v>385051</v>
      </c>
      <c r="C302" s="4" t="s">
        <v>201</v>
      </c>
      <c r="D302" s="4" t="s">
        <v>764</v>
      </c>
      <c r="E302" s="4">
        <v>38</v>
      </c>
    </row>
    <row r="303" spans="1:5" s="4" customFormat="1" ht="12">
      <c r="A303" s="4" t="s">
        <v>617</v>
      </c>
      <c r="B303" s="4">
        <v>385052</v>
      </c>
      <c r="C303" s="4" t="s">
        <v>205</v>
      </c>
      <c r="D303" s="4" t="s">
        <v>766</v>
      </c>
      <c r="E303" s="4">
        <v>38</v>
      </c>
    </row>
    <row r="304" spans="1:5" s="4" customFormat="1" ht="12">
      <c r="A304" s="4" t="s">
        <v>619</v>
      </c>
      <c r="B304" s="4">
        <v>385054</v>
      </c>
      <c r="C304" s="4" t="s">
        <v>212</v>
      </c>
      <c r="D304" s="4" t="s">
        <v>768</v>
      </c>
      <c r="E304" s="4">
        <v>38</v>
      </c>
    </row>
    <row r="305" spans="1:5" s="4" customFormat="1" ht="12">
      <c r="A305" s="4" t="s">
        <v>621</v>
      </c>
      <c r="B305" s="4">
        <v>385062</v>
      </c>
      <c r="C305" s="4" t="s">
        <v>214</v>
      </c>
      <c r="D305" s="4" t="s">
        <v>1088</v>
      </c>
      <c r="E305" s="4">
        <v>38</v>
      </c>
    </row>
    <row r="306" spans="1:5" s="4" customFormat="1" ht="12">
      <c r="A306" s="4" t="s">
        <v>623</v>
      </c>
      <c r="B306" s="4">
        <v>385066</v>
      </c>
      <c r="C306" s="4" t="s">
        <v>218</v>
      </c>
      <c r="D306" s="4" t="s">
        <v>1089</v>
      </c>
      <c r="E306" s="4">
        <v>38</v>
      </c>
    </row>
    <row r="307" spans="1:5" s="4" customFormat="1" ht="12">
      <c r="A307" s="4" t="s">
        <v>625</v>
      </c>
      <c r="B307" s="4">
        <v>385073</v>
      </c>
      <c r="C307" s="4" t="s">
        <v>222</v>
      </c>
      <c r="D307" s="4" t="s">
        <v>771</v>
      </c>
      <c r="E307" s="4">
        <v>38</v>
      </c>
    </row>
    <row r="308" spans="1:5" s="4" customFormat="1" ht="12">
      <c r="A308" s="4" t="s">
        <v>627</v>
      </c>
      <c r="B308" s="4">
        <v>385078</v>
      </c>
      <c r="C308" s="4" t="s">
        <v>226</v>
      </c>
      <c r="D308" s="4" t="s">
        <v>772</v>
      </c>
      <c r="E308" s="4">
        <v>38</v>
      </c>
    </row>
    <row r="309" spans="1:5" s="4" customFormat="1" ht="12">
      <c r="A309" s="4" t="s">
        <v>629</v>
      </c>
      <c r="B309" s="4">
        <v>385079</v>
      </c>
      <c r="C309" s="4" t="s">
        <v>230</v>
      </c>
      <c r="D309" s="4" t="s">
        <v>774</v>
      </c>
      <c r="E309" s="4">
        <v>38</v>
      </c>
    </row>
    <row r="310" spans="1:5" s="4" customFormat="1" ht="12">
      <c r="A310" s="4" t="s">
        <v>631</v>
      </c>
      <c r="B310" s="4">
        <v>385087</v>
      </c>
      <c r="C310" s="4" t="s">
        <v>38</v>
      </c>
      <c r="D310" s="4" t="s">
        <v>776</v>
      </c>
      <c r="E310" s="4">
        <v>38</v>
      </c>
    </row>
    <row r="311" spans="1:5" s="4" customFormat="1" ht="12">
      <c r="A311" s="4" t="s">
        <v>633</v>
      </c>
      <c r="B311" s="4">
        <v>385088</v>
      </c>
      <c r="C311" s="4" t="s">
        <v>39</v>
      </c>
      <c r="D311" s="4" t="s">
        <v>778</v>
      </c>
      <c r="E311" s="4">
        <v>38</v>
      </c>
    </row>
    <row r="312" spans="1:5" s="4" customFormat="1" ht="12">
      <c r="A312" s="4" t="s">
        <v>635</v>
      </c>
      <c r="B312" s="4">
        <v>385094</v>
      </c>
      <c r="C312" s="4" t="s">
        <v>240</v>
      </c>
      <c r="D312" s="4" t="s">
        <v>779</v>
      </c>
      <c r="E312" s="4">
        <v>38</v>
      </c>
    </row>
    <row r="313" spans="1:5" s="4" customFormat="1" ht="12">
      <c r="A313" s="4" t="s">
        <v>637</v>
      </c>
      <c r="B313" s="4">
        <v>385095</v>
      </c>
      <c r="C313" s="4" t="s">
        <v>244</v>
      </c>
      <c r="D313" s="4" t="s">
        <v>781</v>
      </c>
      <c r="E313" s="4">
        <v>38</v>
      </c>
    </row>
    <row r="314" spans="1:5" s="4" customFormat="1" ht="12">
      <c r="A314" s="4" t="s">
        <v>638</v>
      </c>
      <c r="B314" s="4">
        <v>385096</v>
      </c>
      <c r="C314" s="4" t="s">
        <v>248</v>
      </c>
      <c r="D314" s="4" t="s">
        <v>783</v>
      </c>
      <c r="E314" s="4">
        <v>38</v>
      </c>
    </row>
    <row r="315" spans="1:5" s="4" customFormat="1" ht="12">
      <c r="A315" s="4" t="s">
        <v>640</v>
      </c>
      <c r="B315" s="4">
        <v>385097</v>
      </c>
      <c r="C315" s="4" t="s">
        <v>252</v>
      </c>
      <c r="D315" s="4" t="s">
        <v>784</v>
      </c>
      <c r="E315" s="4">
        <v>38</v>
      </c>
    </row>
    <row r="316" spans="1:5" s="4" customFormat="1" ht="12">
      <c r="A316" s="4" t="s">
        <v>982</v>
      </c>
      <c r="B316" s="4">
        <v>385098</v>
      </c>
      <c r="C316" s="4" t="s">
        <v>983</v>
      </c>
      <c r="E316" s="4">
        <v>38</v>
      </c>
    </row>
    <row r="317" spans="1:5" s="4" customFormat="1" ht="12">
      <c r="A317" s="4" t="s">
        <v>642</v>
      </c>
      <c r="B317" s="4">
        <v>385115</v>
      </c>
      <c r="C317" s="4" t="s">
        <v>256</v>
      </c>
      <c r="D317" s="4" t="s">
        <v>786</v>
      </c>
      <c r="E317" s="4">
        <v>38</v>
      </c>
    </row>
    <row r="318" spans="1:5" s="4" customFormat="1" ht="12">
      <c r="A318" s="4" t="s">
        <v>644</v>
      </c>
      <c r="B318" s="4">
        <v>385116</v>
      </c>
      <c r="C318" s="4" t="s">
        <v>260</v>
      </c>
      <c r="D318" s="4" t="s">
        <v>788</v>
      </c>
      <c r="E318" s="4">
        <v>38</v>
      </c>
    </row>
    <row r="319" spans="1:5" s="4" customFormat="1" ht="12">
      <c r="A319" s="4" t="s">
        <v>646</v>
      </c>
      <c r="B319" s="4">
        <v>385120</v>
      </c>
      <c r="C319" s="4" t="s">
        <v>262</v>
      </c>
      <c r="D319" s="4" t="s">
        <v>790</v>
      </c>
      <c r="E319" s="4">
        <v>38</v>
      </c>
    </row>
    <row r="320" spans="1:5" s="4" customFormat="1" ht="12">
      <c r="A320" s="4" t="s">
        <v>647</v>
      </c>
      <c r="B320" s="4">
        <v>385125</v>
      </c>
      <c r="C320" s="4" t="s">
        <v>265</v>
      </c>
      <c r="D320" s="4" t="s">
        <v>791</v>
      </c>
      <c r="E320" s="4">
        <v>38</v>
      </c>
    </row>
    <row r="321" spans="1:5" s="4" customFormat="1" ht="12">
      <c r="A321" s="4" t="s">
        <v>649</v>
      </c>
      <c r="B321" s="4">
        <v>385126</v>
      </c>
      <c r="C321" s="4" t="s">
        <v>268</v>
      </c>
      <c r="D321" s="4" t="s">
        <v>792</v>
      </c>
      <c r="E321" s="4">
        <v>38</v>
      </c>
    </row>
    <row r="322" spans="1:5" s="4" customFormat="1" ht="12">
      <c r="A322" s="4" t="s">
        <v>650</v>
      </c>
      <c r="B322" s="4">
        <v>385130</v>
      </c>
      <c r="C322" s="4" t="s">
        <v>40</v>
      </c>
      <c r="D322" s="4" t="s">
        <v>794</v>
      </c>
      <c r="E322" s="4">
        <v>38</v>
      </c>
    </row>
    <row r="323" spans="1:5" s="4" customFormat="1" ht="12">
      <c r="A323" s="4" t="s">
        <v>986</v>
      </c>
      <c r="B323" s="4">
        <v>385131</v>
      </c>
      <c r="C323" s="4" t="s">
        <v>1259</v>
      </c>
      <c r="E323" s="4">
        <v>38</v>
      </c>
    </row>
    <row r="324" spans="1:5" s="4" customFormat="1" ht="12">
      <c r="A324" s="4" t="s">
        <v>652</v>
      </c>
      <c r="B324" s="4">
        <v>385132</v>
      </c>
      <c r="C324" s="4" t="s">
        <v>41</v>
      </c>
      <c r="D324" s="4" t="s">
        <v>795</v>
      </c>
      <c r="E324" s="4">
        <v>38</v>
      </c>
    </row>
    <row r="325" spans="1:5" s="4" customFormat="1" ht="12">
      <c r="A325" s="4" t="s">
        <v>653</v>
      </c>
      <c r="B325" s="4">
        <v>385140</v>
      </c>
      <c r="C325" s="4" t="s">
        <v>276</v>
      </c>
      <c r="D325" s="4" t="s">
        <v>797</v>
      </c>
      <c r="E325" s="4">
        <v>38</v>
      </c>
    </row>
    <row r="326" spans="1:5" s="4" customFormat="1" ht="12">
      <c r="A326" s="4" t="s">
        <v>655</v>
      </c>
      <c r="B326" s="4">
        <v>385143</v>
      </c>
      <c r="C326" s="4" t="s">
        <v>280</v>
      </c>
      <c r="D326" s="4" t="s">
        <v>798</v>
      </c>
      <c r="E326" s="4">
        <v>38</v>
      </c>
    </row>
    <row r="327" spans="1:5" s="4" customFormat="1" ht="12">
      <c r="A327" s="4" t="s">
        <v>657</v>
      </c>
      <c r="B327" s="4">
        <v>385150</v>
      </c>
      <c r="C327" s="4" t="s">
        <v>283</v>
      </c>
      <c r="D327" s="4" t="s">
        <v>800</v>
      </c>
      <c r="E327" s="4">
        <v>38</v>
      </c>
    </row>
    <row r="328" spans="1:5" s="4" customFormat="1" ht="12">
      <c r="A328" s="4" t="s">
        <v>1448</v>
      </c>
      <c r="B328" s="4">
        <v>385152</v>
      </c>
      <c r="C328" s="4" t="s">
        <v>1447</v>
      </c>
      <c r="E328" s="4">
        <v>38</v>
      </c>
    </row>
    <row r="329" spans="1:5" s="4" customFormat="1" ht="12">
      <c r="A329" s="4" t="s">
        <v>1450</v>
      </c>
      <c r="B329" s="4">
        <v>385153</v>
      </c>
      <c r="C329" s="4" t="s">
        <v>1449</v>
      </c>
      <c r="E329" s="4">
        <v>38</v>
      </c>
    </row>
    <row r="330" spans="1:5" s="4" customFormat="1" ht="12">
      <c r="A330" s="4" t="s">
        <v>1452</v>
      </c>
      <c r="B330" s="4">
        <v>385154</v>
      </c>
      <c r="C330" s="4" t="s">
        <v>1451</v>
      </c>
      <c r="E330" s="4">
        <v>38</v>
      </c>
    </row>
    <row r="331" spans="1:5" s="4" customFormat="1" ht="12">
      <c r="A331" s="4" t="s">
        <v>662</v>
      </c>
      <c r="B331" s="4">
        <v>385155</v>
      </c>
      <c r="C331" s="4" t="s">
        <v>164</v>
      </c>
      <c r="D331" s="4" t="s">
        <v>802</v>
      </c>
      <c r="E331" s="4">
        <v>38</v>
      </c>
    </row>
    <row r="332" spans="1:5" s="4" customFormat="1" ht="12">
      <c r="A332" s="4" t="s">
        <v>663</v>
      </c>
      <c r="B332" s="4">
        <v>385156</v>
      </c>
      <c r="C332" s="4" t="s">
        <v>168</v>
      </c>
      <c r="D332" s="4" t="s">
        <v>1090</v>
      </c>
      <c r="E332" s="4">
        <v>38</v>
      </c>
    </row>
    <row r="333" spans="1:5" s="4" customFormat="1" ht="12">
      <c r="A333" s="4" t="s">
        <v>929</v>
      </c>
      <c r="B333" s="4">
        <v>385157</v>
      </c>
      <c r="C333" s="4" t="s">
        <v>160</v>
      </c>
      <c r="D333" s="4" t="s">
        <v>801</v>
      </c>
      <c r="E333" s="4">
        <v>38</v>
      </c>
    </row>
    <row r="334" spans="1:5" s="4" customFormat="1" ht="12">
      <c r="A334" s="4" t="s">
        <v>1454</v>
      </c>
      <c r="B334" s="4">
        <v>385159</v>
      </c>
      <c r="C334" s="4" t="s">
        <v>1453</v>
      </c>
      <c r="E334" s="4">
        <v>38</v>
      </c>
    </row>
    <row r="335" spans="1:5" s="4" customFormat="1" ht="12">
      <c r="A335" s="4" t="s">
        <v>666</v>
      </c>
      <c r="B335" s="4">
        <v>385161</v>
      </c>
      <c r="C335" s="4" t="s">
        <v>298</v>
      </c>
      <c r="D335" s="4" t="s">
        <v>1091</v>
      </c>
      <c r="E335" s="4">
        <v>38</v>
      </c>
    </row>
    <row r="336" spans="1:5" s="4" customFormat="1" ht="12">
      <c r="A336" s="4" t="s">
        <v>668</v>
      </c>
      <c r="B336" s="4">
        <v>385172</v>
      </c>
      <c r="C336" s="4" t="s">
        <v>37</v>
      </c>
      <c r="D336" s="4" t="s">
        <v>805</v>
      </c>
      <c r="E336" s="4">
        <v>38</v>
      </c>
    </row>
    <row r="337" spans="1:5" s="4" customFormat="1" ht="12">
      <c r="A337" s="4" t="s">
        <v>669</v>
      </c>
      <c r="B337" s="4">
        <v>385175</v>
      </c>
      <c r="C337" s="4" t="s">
        <v>111</v>
      </c>
      <c r="D337" s="4" t="s">
        <v>806</v>
      </c>
      <c r="E337" s="4">
        <v>38</v>
      </c>
    </row>
    <row r="338" spans="1:5" s="4" customFormat="1" ht="12">
      <c r="A338" s="4" t="s">
        <v>670</v>
      </c>
      <c r="B338" s="4">
        <v>385176</v>
      </c>
      <c r="C338" s="4" t="s">
        <v>307</v>
      </c>
      <c r="D338" s="4" t="s">
        <v>807</v>
      </c>
      <c r="E338" s="4">
        <v>38</v>
      </c>
    </row>
    <row r="339" spans="1:5" s="4" customFormat="1" ht="12">
      <c r="A339" s="4" t="s">
        <v>671</v>
      </c>
      <c r="B339" s="4">
        <v>385183</v>
      </c>
      <c r="C339" s="4" t="s">
        <v>311</v>
      </c>
      <c r="D339" s="4" t="s">
        <v>808</v>
      </c>
      <c r="E339" s="4">
        <v>38</v>
      </c>
    </row>
    <row r="340" spans="1:5" s="4" customFormat="1" ht="12">
      <c r="A340" s="4" t="s">
        <v>672</v>
      </c>
      <c r="B340" s="4">
        <v>385195</v>
      </c>
      <c r="C340" s="4" t="s">
        <v>315</v>
      </c>
      <c r="D340" s="4" t="s">
        <v>809</v>
      </c>
      <c r="E340" s="4">
        <v>38</v>
      </c>
    </row>
    <row r="341" spans="1:5" s="4" customFormat="1" ht="12">
      <c r="A341" s="4" t="s">
        <v>994</v>
      </c>
      <c r="B341" s="4">
        <v>385197</v>
      </c>
      <c r="C341" s="4" t="s">
        <v>225</v>
      </c>
      <c r="D341" s="4" t="s">
        <v>1540</v>
      </c>
      <c r="E341" s="4">
        <v>38</v>
      </c>
    </row>
    <row r="342" spans="1:5" s="4" customFormat="1" ht="12">
      <c r="A342" s="4" t="s">
        <v>673</v>
      </c>
      <c r="B342" s="4">
        <v>385220</v>
      </c>
      <c r="C342" s="4" t="s">
        <v>243</v>
      </c>
      <c r="D342" s="4" t="s">
        <v>810</v>
      </c>
      <c r="E342" s="4">
        <v>38</v>
      </c>
    </row>
    <row r="343" spans="1:5" s="4" customFormat="1" ht="12">
      <c r="A343" s="4" t="s">
        <v>675</v>
      </c>
      <c r="B343" s="4">
        <v>385235</v>
      </c>
      <c r="C343" s="4" t="s">
        <v>247</v>
      </c>
      <c r="D343" s="4" t="s">
        <v>1092</v>
      </c>
      <c r="E343" s="4">
        <v>38</v>
      </c>
    </row>
    <row r="344" spans="1:5" s="4" customFormat="1" ht="12">
      <c r="A344" s="4" t="s">
        <v>677</v>
      </c>
      <c r="B344" s="4">
        <v>385236</v>
      </c>
      <c r="C344" s="4" t="s">
        <v>251</v>
      </c>
      <c r="D344" s="4" t="s">
        <v>1093</v>
      </c>
      <c r="E344" s="4">
        <v>38</v>
      </c>
    </row>
    <row r="345" spans="1:5" s="4" customFormat="1" ht="12">
      <c r="A345" s="4" t="s">
        <v>679</v>
      </c>
      <c r="B345" s="4">
        <v>385245</v>
      </c>
      <c r="C345" s="4" t="s">
        <v>264</v>
      </c>
      <c r="D345" s="4" t="s">
        <v>811</v>
      </c>
      <c r="E345" s="4">
        <v>38</v>
      </c>
    </row>
    <row r="346" spans="1:5" s="4" customFormat="1" ht="12">
      <c r="A346" s="4" t="s">
        <v>681</v>
      </c>
      <c r="B346" s="4">
        <v>385246</v>
      </c>
      <c r="C346" s="4" t="s">
        <v>267</v>
      </c>
      <c r="D346" s="4" t="s">
        <v>812</v>
      </c>
      <c r="E346" s="4">
        <v>38</v>
      </c>
    </row>
    <row r="347" spans="1:5" s="4" customFormat="1" ht="12">
      <c r="A347" s="4" t="s">
        <v>683</v>
      </c>
      <c r="B347" s="4">
        <v>385248</v>
      </c>
      <c r="C347" s="4" t="s">
        <v>332</v>
      </c>
      <c r="D347" s="4" t="s">
        <v>814</v>
      </c>
      <c r="E347" s="4">
        <v>38</v>
      </c>
    </row>
    <row r="348" spans="1:5" s="4" customFormat="1" ht="12">
      <c r="A348" s="4" t="s">
        <v>685</v>
      </c>
      <c r="B348" s="4">
        <v>385249</v>
      </c>
      <c r="C348" s="4" t="s">
        <v>273</v>
      </c>
      <c r="D348" s="4" t="s">
        <v>816</v>
      </c>
      <c r="E348" s="4">
        <v>38</v>
      </c>
    </row>
    <row r="349" spans="1:5" s="4" customFormat="1" ht="12">
      <c r="A349" s="4" t="s">
        <v>687</v>
      </c>
      <c r="B349" s="4">
        <v>385250</v>
      </c>
      <c r="C349" s="4" t="s">
        <v>335</v>
      </c>
      <c r="D349" s="4" t="s">
        <v>818</v>
      </c>
      <c r="E349" s="4">
        <v>38</v>
      </c>
    </row>
    <row r="350" spans="1:5" s="4" customFormat="1" ht="12">
      <c r="A350" s="4" t="s">
        <v>688</v>
      </c>
      <c r="B350" s="4">
        <v>385256</v>
      </c>
      <c r="C350" s="4" t="s">
        <v>339</v>
      </c>
      <c r="D350" s="4" t="s">
        <v>820</v>
      </c>
      <c r="E350" s="4">
        <v>38</v>
      </c>
    </row>
    <row r="351" spans="1:5" s="4" customFormat="1" ht="12">
      <c r="A351" s="4" t="s">
        <v>690</v>
      </c>
      <c r="B351" s="4">
        <v>385257</v>
      </c>
      <c r="C351" s="4" t="s">
        <v>343</v>
      </c>
      <c r="D351" s="4" t="s">
        <v>822</v>
      </c>
      <c r="E351" s="4">
        <v>38</v>
      </c>
    </row>
    <row r="352" spans="1:5" s="4" customFormat="1" ht="12">
      <c r="A352" s="4" t="s">
        <v>1456</v>
      </c>
      <c r="B352" s="4">
        <v>385259</v>
      </c>
      <c r="C352" s="4" t="s">
        <v>1455</v>
      </c>
      <c r="E352" s="4">
        <v>38</v>
      </c>
    </row>
    <row r="353" spans="1:5" s="4" customFormat="1" ht="12">
      <c r="A353" s="4" t="s">
        <v>692</v>
      </c>
      <c r="B353" s="4">
        <v>385301</v>
      </c>
      <c r="C353" s="4" t="s">
        <v>349</v>
      </c>
      <c r="D353" s="4" t="s">
        <v>824</v>
      </c>
      <c r="E353" s="4">
        <v>38</v>
      </c>
    </row>
    <row r="354" spans="1:5" s="4" customFormat="1" ht="12">
      <c r="A354" s="4" t="s">
        <v>693</v>
      </c>
      <c r="B354" s="4">
        <v>385302</v>
      </c>
      <c r="C354" s="4" t="s">
        <v>352</v>
      </c>
      <c r="D354" s="4" t="s">
        <v>826</v>
      </c>
      <c r="E354" s="4">
        <v>38</v>
      </c>
    </row>
    <row r="355" spans="1:5" s="4" customFormat="1" ht="12">
      <c r="A355" s="4" t="s">
        <v>694</v>
      </c>
      <c r="B355" s="4">
        <v>385303</v>
      </c>
      <c r="C355" s="4" t="s">
        <v>355</v>
      </c>
      <c r="D355" s="4" t="s">
        <v>827</v>
      </c>
      <c r="E355" s="4">
        <v>38</v>
      </c>
    </row>
    <row r="356" spans="1:5" s="4" customFormat="1" ht="12">
      <c r="A356" s="4" t="s">
        <v>695</v>
      </c>
      <c r="B356" s="4">
        <v>385304</v>
      </c>
      <c r="C356" s="4" t="s">
        <v>358</v>
      </c>
      <c r="D356" s="4" t="s">
        <v>829</v>
      </c>
      <c r="E356" s="4">
        <v>38</v>
      </c>
    </row>
    <row r="357" spans="1:5" s="4" customFormat="1" ht="12">
      <c r="A357" s="4" t="s">
        <v>1096</v>
      </c>
      <c r="B357" s="4">
        <v>385305</v>
      </c>
      <c r="C357" s="4" t="s">
        <v>1094</v>
      </c>
      <c r="D357" s="4" t="s">
        <v>1095</v>
      </c>
      <c r="E357" s="4">
        <v>38</v>
      </c>
    </row>
    <row r="358" spans="1:5" s="4" customFormat="1" ht="12">
      <c r="A358" s="4" t="s">
        <v>696</v>
      </c>
      <c r="B358" s="4">
        <v>385331</v>
      </c>
      <c r="C358" s="4" t="s">
        <v>114</v>
      </c>
      <c r="D358" s="4" t="s">
        <v>831</v>
      </c>
      <c r="E358" s="4">
        <v>38</v>
      </c>
    </row>
    <row r="359" spans="1:5" s="4" customFormat="1" ht="12">
      <c r="A359" s="4" t="s">
        <v>625</v>
      </c>
      <c r="B359" s="4">
        <v>385332</v>
      </c>
      <c r="C359" s="4" t="s">
        <v>222</v>
      </c>
      <c r="D359" s="4" t="s">
        <v>771</v>
      </c>
      <c r="E359" s="4">
        <v>38</v>
      </c>
    </row>
    <row r="360" spans="1:5" s="4" customFormat="1" ht="12">
      <c r="A360" s="4" t="s">
        <v>697</v>
      </c>
      <c r="B360" s="4">
        <v>385333</v>
      </c>
      <c r="C360" s="4" t="s">
        <v>117</v>
      </c>
      <c r="D360" s="4" t="s">
        <v>832</v>
      </c>
      <c r="E360" s="4">
        <v>38</v>
      </c>
    </row>
    <row r="361" spans="1:5" s="4" customFormat="1" ht="12">
      <c r="A361" s="4" t="s">
        <v>931</v>
      </c>
      <c r="B361" s="4">
        <v>385334</v>
      </c>
      <c r="C361" s="4" t="s">
        <v>1002</v>
      </c>
      <c r="D361" s="4" t="s">
        <v>1541</v>
      </c>
      <c r="E361" s="4">
        <v>38</v>
      </c>
    </row>
    <row r="362" spans="1:5" s="4" customFormat="1" ht="12">
      <c r="A362" s="4" t="s">
        <v>1099</v>
      </c>
      <c r="B362" s="4">
        <v>385335</v>
      </c>
      <c r="C362" s="4" t="s">
        <v>1097</v>
      </c>
      <c r="D362" s="4" t="s">
        <v>1098</v>
      </c>
      <c r="E362" s="4">
        <v>38</v>
      </c>
    </row>
    <row r="363" spans="1:5" s="4" customFormat="1" ht="12">
      <c r="A363" s="4" t="s">
        <v>1458</v>
      </c>
      <c r="B363" s="4">
        <v>385336</v>
      </c>
      <c r="C363" s="4" t="s">
        <v>1457</v>
      </c>
      <c r="E363" s="4">
        <v>38</v>
      </c>
    </row>
    <row r="364" spans="1:5" s="4" customFormat="1" ht="12">
      <c r="A364" s="4" t="s">
        <v>698</v>
      </c>
      <c r="B364" s="4">
        <v>385337</v>
      </c>
      <c r="C364" s="4" t="s">
        <v>282</v>
      </c>
      <c r="D364" s="4" t="s">
        <v>1100</v>
      </c>
      <c r="E364" s="4">
        <v>38</v>
      </c>
    </row>
    <row r="365" spans="1:5" s="4" customFormat="1" ht="12">
      <c r="A365" s="4" t="s">
        <v>1296</v>
      </c>
      <c r="B365" s="4">
        <v>385338</v>
      </c>
      <c r="C365" s="4" t="s">
        <v>370</v>
      </c>
      <c r="D365" s="4" t="s">
        <v>1077</v>
      </c>
      <c r="E365" s="4">
        <v>38</v>
      </c>
    </row>
    <row r="366" spans="1:5" s="4" customFormat="1" ht="12">
      <c r="A366" s="4" t="s">
        <v>699</v>
      </c>
      <c r="B366" s="4">
        <v>385339</v>
      </c>
      <c r="C366" s="4" t="s">
        <v>372</v>
      </c>
      <c r="D366" s="4" t="s">
        <v>833</v>
      </c>
      <c r="E366" s="4">
        <v>38</v>
      </c>
    </row>
    <row r="367" spans="1:5" s="4" customFormat="1" ht="12">
      <c r="A367" s="4" t="s">
        <v>700</v>
      </c>
      <c r="B367" s="4">
        <v>385354</v>
      </c>
      <c r="C367" s="4" t="s">
        <v>375</v>
      </c>
      <c r="D367" s="4" t="s">
        <v>1101</v>
      </c>
      <c r="E367" s="4">
        <v>38</v>
      </c>
    </row>
    <row r="368" spans="1:5" s="4" customFormat="1" ht="12">
      <c r="A368" s="4" t="s">
        <v>701</v>
      </c>
      <c r="B368" s="4">
        <v>386002</v>
      </c>
      <c r="C368" s="4" t="s">
        <v>378</v>
      </c>
      <c r="D368" s="4" t="s">
        <v>834</v>
      </c>
      <c r="E368" s="4">
        <v>38</v>
      </c>
    </row>
    <row r="369" spans="1:5" s="4" customFormat="1" ht="12">
      <c r="A369" s="4" t="s">
        <v>1104</v>
      </c>
      <c r="B369" s="4">
        <v>386003</v>
      </c>
      <c r="C369" s="4" t="s">
        <v>1102</v>
      </c>
      <c r="D369" s="4" t="s">
        <v>1103</v>
      </c>
      <c r="E369" s="4">
        <v>38</v>
      </c>
    </row>
    <row r="370" spans="1:5" s="4" customFormat="1" ht="12">
      <c r="A370" s="4" t="s">
        <v>559</v>
      </c>
      <c r="B370" s="4">
        <v>386008</v>
      </c>
      <c r="C370" s="4" t="s">
        <v>42</v>
      </c>
      <c r="D370" s="4" t="s">
        <v>835</v>
      </c>
      <c r="E370" s="4">
        <v>38</v>
      </c>
    </row>
    <row r="371" spans="1:5" s="4" customFormat="1" ht="12">
      <c r="A371" s="4" t="s">
        <v>702</v>
      </c>
      <c r="B371" s="4">
        <v>386017</v>
      </c>
      <c r="C371" s="4" t="s">
        <v>43</v>
      </c>
      <c r="D371" s="4" t="s">
        <v>836</v>
      </c>
      <c r="E371" s="4">
        <v>38</v>
      </c>
    </row>
    <row r="372" spans="1:5" s="4" customFormat="1" ht="12">
      <c r="A372" s="4" t="s">
        <v>703</v>
      </c>
      <c r="B372" s="4">
        <v>386018</v>
      </c>
      <c r="C372" s="4" t="s">
        <v>45</v>
      </c>
      <c r="D372" s="4" t="s">
        <v>837</v>
      </c>
      <c r="E372" s="4">
        <v>38</v>
      </c>
    </row>
    <row r="373" spans="1:5" s="4" customFormat="1" ht="12">
      <c r="A373" s="4" t="s">
        <v>930</v>
      </c>
      <c r="B373" s="4">
        <v>386019</v>
      </c>
      <c r="C373" s="4" t="s">
        <v>387</v>
      </c>
      <c r="D373" s="4" t="s">
        <v>1105</v>
      </c>
      <c r="E373" s="4">
        <v>38</v>
      </c>
    </row>
    <row r="374" spans="1:5" s="4" customFormat="1" ht="12">
      <c r="A374" s="4" t="s">
        <v>704</v>
      </c>
      <c r="B374" s="4">
        <v>386030</v>
      </c>
      <c r="C374" s="4" t="s">
        <v>44</v>
      </c>
      <c r="D374" s="4" t="s">
        <v>838</v>
      </c>
      <c r="E374" s="4">
        <v>38</v>
      </c>
    </row>
    <row r="375" spans="1:5" s="4" customFormat="1" ht="12">
      <c r="A375" s="4" t="s">
        <v>705</v>
      </c>
      <c r="B375" s="4">
        <v>386043</v>
      </c>
      <c r="C375" s="4" t="s">
        <v>321</v>
      </c>
      <c r="D375" s="4" t="s">
        <v>839</v>
      </c>
      <c r="E375" s="4">
        <v>38</v>
      </c>
    </row>
    <row r="376" spans="1:5" s="4" customFormat="1" ht="12">
      <c r="A376" s="4" t="s">
        <v>706</v>
      </c>
      <c r="B376" s="4">
        <v>386046</v>
      </c>
      <c r="C376" s="4" t="s">
        <v>391</v>
      </c>
      <c r="D376" s="4" t="s">
        <v>840</v>
      </c>
      <c r="E376" s="4">
        <v>38</v>
      </c>
    </row>
    <row r="377" spans="1:5" s="4" customFormat="1" ht="12">
      <c r="A377" s="4" t="s">
        <v>710</v>
      </c>
      <c r="B377" s="4">
        <v>386047</v>
      </c>
      <c r="C377" s="4" t="s">
        <v>715</v>
      </c>
      <c r="D377" s="4" t="s">
        <v>1543</v>
      </c>
      <c r="E377" s="4">
        <v>38</v>
      </c>
    </row>
    <row r="378" spans="1:5" s="4" customFormat="1" ht="12">
      <c r="A378" s="4" t="s">
        <v>1015</v>
      </c>
      <c r="B378" s="4">
        <v>386048</v>
      </c>
      <c r="C378" s="4" t="s">
        <v>1016</v>
      </c>
      <c r="D378" s="4" t="s">
        <v>1542</v>
      </c>
      <c r="E378" s="4">
        <v>38</v>
      </c>
    </row>
    <row r="379" spans="1:5" s="4" customFormat="1" ht="12">
      <c r="A379" s="4" t="s">
        <v>707</v>
      </c>
      <c r="B379" s="4">
        <v>386050</v>
      </c>
      <c r="C379" s="4" t="s">
        <v>393</v>
      </c>
      <c r="E379" s="4">
        <v>38</v>
      </c>
    </row>
    <row r="380" spans="1:5" s="4" customFormat="1" ht="12">
      <c r="A380" s="4" t="s">
        <v>1297</v>
      </c>
      <c r="B380" s="4">
        <v>386051</v>
      </c>
      <c r="C380" s="4" t="s">
        <v>1282</v>
      </c>
      <c r="E380" s="4">
        <v>38</v>
      </c>
    </row>
    <row r="381" spans="1:5" s="4" customFormat="1" ht="12">
      <c r="A381" s="4" t="s">
        <v>708</v>
      </c>
      <c r="B381" s="4">
        <v>386052</v>
      </c>
      <c r="C381" s="4" t="s">
        <v>397</v>
      </c>
      <c r="D381" s="4" t="s">
        <v>841</v>
      </c>
      <c r="E381" s="4">
        <v>38</v>
      </c>
    </row>
    <row r="382" spans="1:5" s="4" customFormat="1" ht="12">
      <c r="A382" s="4" t="s">
        <v>932</v>
      </c>
      <c r="B382" s="4">
        <v>386053</v>
      </c>
      <c r="C382" s="4" t="s">
        <v>1030</v>
      </c>
      <c r="D382" s="4" t="s">
        <v>1303</v>
      </c>
      <c r="E382" s="4">
        <v>38</v>
      </c>
    </row>
    <row r="383" spans="1:5" s="4" customFormat="1" ht="12">
      <c r="A383" s="4" t="s">
        <v>709</v>
      </c>
      <c r="B383" s="4">
        <v>387045</v>
      </c>
      <c r="C383" s="4" t="s">
        <v>399</v>
      </c>
      <c r="D383" s="4" t="s">
        <v>1106</v>
      </c>
      <c r="E383" s="4">
        <v>38</v>
      </c>
    </row>
    <row r="384" spans="1:5" s="4" customFormat="1" ht="12">
      <c r="A384" s="4" t="s">
        <v>1298</v>
      </c>
      <c r="B384" s="4">
        <v>387046</v>
      </c>
      <c r="C384" s="4" t="s">
        <v>1283</v>
      </c>
      <c r="D384" s="4" t="s">
        <v>1107</v>
      </c>
      <c r="E384" s="4">
        <v>38</v>
      </c>
    </row>
    <row r="385" spans="1:5" s="4" customFormat="1" ht="12">
      <c r="A385" s="4" t="s">
        <v>1299</v>
      </c>
      <c r="B385" s="4">
        <v>387050</v>
      </c>
      <c r="C385" s="4" t="s">
        <v>1286</v>
      </c>
      <c r="D385" s="4" t="s">
        <v>1108</v>
      </c>
      <c r="E385" s="4">
        <v>38</v>
      </c>
    </row>
    <row r="386" spans="1:5" s="4" customFormat="1" ht="12">
      <c r="A386" s="4" t="s">
        <v>1110</v>
      </c>
      <c r="B386" s="4">
        <v>387051</v>
      </c>
      <c r="C386" s="4" t="s">
        <v>259</v>
      </c>
      <c r="D386" s="4" t="s">
        <v>1109</v>
      </c>
      <c r="E386" s="4">
        <v>38</v>
      </c>
    </row>
    <row r="387" spans="1:5" s="4" customFormat="1" ht="12">
      <c r="A387" s="4" t="s">
        <v>1113</v>
      </c>
      <c r="B387" s="4">
        <v>387052</v>
      </c>
      <c r="C387" s="4" t="s">
        <v>1111</v>
      </c>
      <c r="D387" s="4" t="s">
        <v>1112</v>
      </c>
      <c r="E387" s="4">
        <v>38</v>
      </c>
    </row>
    <row r="388" spans="1:5" s="4" customFormat="1" ht="12">
      <c r="A388" s="4" t="s">
        <v>1116</v>
      </c>
      <c r="B388" s="4">
        <v>387053</v>
      </c>
      <c r="C388" s="4" t="s">
        <v>1114</v>
      </c>
      <c r="D388" s="4" t="s">
        <v>1115</v>
      </c>
      <c r="E388" s="4">
        <v>38</v>
      </c>
    </row>
    <row r="389" spans="1:5" s="4" customFormat="1" ht="12">
      <c r="A389" s="4" t="s">
        <v>1119</v>
      </c>
      <c r="B389" s="4">
        <v>387054</v>
      </c>
      <c r="C389" s="4" t="s">
        <v>1117</v>
      </c>
      <c r="D389" s="4" t="s">
        <v>1118</v>
      </c>
      <c r="E389" s="4">
        <v>38</v>
      </c>
    </row>
    <row r="390" spans="1:5" s="4" customFormat="1" ht="12">
      <c r="A390" s="4" t="s">
        <v>1122</v>
      </c>
      <c r="B390" s="4">
        <v>387056</v>
      </c>
      <c r="C390" s="4" t="s">
        <v>1120</v>
      </c>
      <c r="D390" s="4" t="s">
        <v>1121</v>
      </c>
      <c r="E390" s="4">
        <v>38</v>
      </c>
    </row>
    <row r="391" spans="1:5" s="4" customFormat="1" ht="12">
      <c r="A391" s="4" t="s">
        <v>1125</v>
      </c>
      <c r="B391" s="4">
        <v>387057</v>
      </c>
      <c r="C391" s="4" t="s">
        <v>1123</v>
      </c>
      <c r="D391" s="4" t="s">
        <v>1124</v>
      </c>
      <c r="E391" s="4">
        <v>38</v>
      </c>
    </row>
    <row r="392" spans="1:5" s="4" customFormat="1" ht="12">
      <c r="A392" s="4" t="s">
        <v>1127</v>
      </c>
      <c r="B392" s="4">
        <v>387058</v>
      </c>
      <c r="C392" s="4" t="s">
        <v>295</v>
      </c>
      <c r="D392" s="4" t="s">
        <v>1126</v>
      </c>
      <c r="E392" s="4">
        <v>38</v>
      </c>
    </row>
    <row r="393" spans="1:5" s="4" customFormat="1" ht="12">
      <c r="A393" s="4" t="s">
        <v>1130</v>
      </c>
      <c r="B393" s="4">
        <v>387059</v>
      </c>
      <c r="C393" s="4" t="s">
        <v>1128</v>
      </c>
      <c r="D393" s="4" t="s">
        <v>1129</v>
      </c>
      <c r="E393" s="4">
        <v>38</v>
      </c>
    </row>
    <row r="394" spans="1:5" s="4" customFormat="1" ht="12">
      <c r="A394" s="4" t="s">
        <v>1300</v>
      </c>
      <c r="B394" s="4">
        <v>387060</v>
      </c>
      <c r="C394" s="4" t="s">
        <v>1292</v>
      </c>
      <c r="D394" s="4" t="s">
        <v>1544</v>
      </c>
      <c r="E394" s="4">
        <v>38</v>
      </c>
    </row>
    <row r="395" spans="1:5" s="4" customFormat="1" ht="12">
      <c r="A395" s="4" t="s">
        <v>1132</v>
      </c>
      <c r="B395" s="4">
        <v>387068</v>
      </c>
      <c r="C395" s="4" t="s">
        <v>285</v>
      </c>
      <c r="D395" s="4" t="s">
        <v>1131</v>
      </c>
      <c r="E395" s="4">
        <v>38</v>
      </c>
    </row>
    <row r="396" spans="1:5" s="4" customFormat="1" ht="12">
      <c r="A396" s="4" t="s">
        <v>1133</v>
      </c>
      <c r="B396" s="4">
        <v>387069</v>
      </c>
      <c r="C396" s="4" t="s">
        <v>310</v>
      </c>
      <c r="D396" s="4" t="s">
        <v>1079</v>
      </c>
      <c r="E396" s="4">
        <v>38</v>
      </c>
    </row>
    <row r="397" spans="1:5" s="4" customFormat="1" ht="12">
      <c r="A397" s="4" t="s">
        <v>1136</v>
      </c>
      <c r="B397" s="4">
        <v>387070</v>
      </c>
      <c r="C397" s="4" t="s">
        <v>1134</v>
      </c>
      <c r="D397" s="4" t="s">
        <v>1135</v>
      </c>
      <c r="E397" s="4">
        <v>38</v>
      </c>
    </row>
    <row r="398" spans="1:5" s="4" customFormat="1" ht="12">
      <c r="A398" s="4" t="s">
        <v>1301</v>
      </c>
      <c r="B398" s="4">
        <v>387071</v>
      </c>
      <c r="C398" s="4" t="s">
        <v>1293</v>
      </c>
      <c r="D398" s="4" t="s">
        <v>1001</v>
      </c>
      <c r="E398" s="4">
        <v>38</v>
      </c>
    </row>
    <row r="399" spans="1:5" s="4" customFormat="1" ht="12">
      <c r="A399" s="4" t="s">
        <v>1302</v>
      </c>
      <c r="B399" s="4">
        <v>387072</v>
      </c>
      <c r="C399" s="4" t="s">
        <v>1294</v>
      </c>
      <c r="D399" s="4" t="s">
        <v>1029</v>
      </c>
      <c r="E399" s="4">
        <v>38</v>
      </c>
    </row>
    <row r="400" spans="1:5" s="4" customFormat="1" ht="12">
      <c r="A400" s="4" t="s">
        <v>1460</v>
      </c>
      <c r="B400" s="4">
        <v>387073</v>
      </c>
      <c r="C400" s="4" t="s">
        <v>1459</v>
      </c>
      <c r="D400" s="4" t="s">
        <v>1545</v>
      </c>
      <c r="E400" s="4">
        <v>38</v>
      </c>
    </row>
    <row r="401" spans="1:5" s="4" customFormat="1" ht="12">
      <c r="A401" s="4" t="s">
        <v>1461</v>
      </c>
      <c r="B401" s="4">
        <v>387074</v>
      </c>
      <c r="C401" s="4" t="s">
        <v>178</v>
      </c>
      <c r="D401" s="4" t="s">
        <v>1546</v>
      </c>
      <c r="E401" s="4">
        <v>38</v>
      </c>
    </row>
    <row r="402" spans="1:5" s="4" customFormat="1" ht="12">
      <c r="A402" s="4" t="s">
        <v>533</v>
      </c>
      <c r="B402" s="4">
        <v>387501</v>
      </c>
      <c r="C402" s="4" t="s">
        <v>534</v>
      </c>
      <c r="D402" s="4" t="s">
        <v>533</v>
      </c>
      <c r="E402" s="4">
        <v>38</v>
      </c>
    </row>
    <row r="403" spans="1:5" s="4" customFormat="1" ht="12">
      <c r="A403" s="4" t="s">
        <v>1076</v>
      </c>
      <c r="B403" s="4">
        <v>387502</v>
      </c>
      <c r="C403" s="4" t="s">
        <v>1076</v>
      </c>
      <c r="D403" s="4" t="s">
        <v>1076</v>
      </c>
      <c r="E403" s="4">
        <v>38</v>
      </c>
    </row>
    <row r="404" spans="1:5" s="4" customFormat="1" ht="12">
      <c r="A404" s="4" t="s">
        <v>1031</v>
      </c>
      <c r="B404" s="4">
        <v>387503</v>
      </c>
      <c r="C404" s="4" t="s">
        <v>1031</v>
      </c>
      <c r="D404" s="4" t="s">
        <v>1184</v>
      </c>
      <c r="E404" s="4">
        <v>38</v>
      </c>
    </row>
    <row r="405" spans="1:5" s="4" customFormat="1" ht="12">
      <c r="A405" s="4" t="s">
        <v>1263</v>
      </c>
      <c r="B405" s="4">
        <v>387504</v>
      </c>
      <c r="C405" s="4" t="s">
        <v>1263</v>
      </c>
      <c r="D405" s="4" t="s">
        <v>1462</v>
      </c>
      <c r="E405" s="4">
        <v>38</v>
      </c>
    </row>
    <row r="406" spans="1:5" s="4" customFormat="1" ht="12">
      <c r="A406" s="4" t="s">
        <v>1082</v>
      </c>
      <c r="B406" s="4">
        <v>387505</v>
      </c>
      <c r="C406" s="4" t="s">
        <v>1033</v>
      </c>
      <c r="D406" s="4" t="s">
        <v>1082</v>
      </c>
      <c r="E406" s="4">
        <v>38</v>
      </c>
    </row>
    <row r="407" spans="1:5" s="4" customFormat="1" ht="12">
      <c r="A407" s="4" t="s">
        <v>1023</v>
      </c>
      <c r="B407" s="4">
        <v>387506</v>
      </c>
      <c r="C407" s="4" t="s">
        <v>1024</v>
      </c>
      <c r="D407" s="4" t="s">
        <v>1023</v>
      </c>
      <c r="E407" s="4">
        <v>38</v>
      </c>
    </row>
    <row r="408" spans="1:5" s="4" customFormat="1" ht="12">
      <c r="A408" s="4" t="s">
        <v>1277</v>
      </c>
      <c r="B408" s="4">
        <v>387507</v>
      </c>
      <c r="C408" s="4" t="s">
        <v>1277</v>
      </c>
      <c r="D408" s="4" t="s">
        <v>1370</v>
      </c>
      <c r="E408" s="4">
        <v>38</v>
      </c>
    </row>
    <row r="409" spans="1:5" s="4" customFormat="1" ht="12">
      <c r="A409" s="4" t="s">
        <v>1463</v>
      </c>
      <c r="B409" s="4">
        <v>387508</v>
      </c>
      <c r="C409" s="4" t="s">
        <v>1464</v>
      </c>
      <c r="D409" s="4" t="s">
        <v>1463</v>
      </c>
      <c r="E409" s="4">
        <v>38</v>
      </c>
    </row>
    <row r="410" spans="1:5" s="4" customFormat="1" ht="12">
      <c r="A410" s="4" t="s">
        <v>1273</v>
      </c>
      <c r="B410" s="4">
        <v>387509</v>
      </c>
      <c r="C410" s="4" t="s">
        <v>1465</v>
      </c>
      <c r="D410" s="4" t="s">
        <v>1273</v>
      </c>
      <c r="E410" s="4">
        <v>38</v>
      </c>
    </row>
    <row r="411" spans="1:5" s="4" customFormat="1" ht="12">
      <c r="A411" s="4" t="s">
        <v>843</v>
      </c>
      <c r="B411" s="4">
        <v>387510</v>
      </c>
      <c r="C411" s="4" t="s">
        <v>843</v>
      </c>
      <c r="D411" s="4" t="s">
        <v>843</v>
      </c>
      <c r="E411" s="4">
        <v>38</v>
      </c>
    </row>
    <row r="412" spans="1:5" s="4" customFormat="1" ht="12">
      <c r="A412" s="4" t="s">
        <v>1234</v>
      </c>
      <c r="B412" s="4">
        <v>387511</v>
      </c>
      <c r="C412" s="4" t="s">
        <v>1234</v>
      </c>
      <c r="D412" s="4" t="s">
        <v>1234</v>
      </c>
      <c r="E412" s="4">
        <v>38</v>
      </c>
    </row>
    <row r="413" spans="1:5" s="4" customFormat="1" ht="12">
      <c r="A413" s="4" t="s">
        <v>1176</v>
      </c>
      <c r="B413" s="4">
        <v>388001</v>
      </c>
      <c r="C413" s="4" t="s">
        <v>524</v>
      </c>
      <c r="D413" s="4" t="s">
        <v>1176</v>
      </c>
      <c r="E413" s="4">
        <v>38</v>
      </c>
    </row>
    <row r="414" spans="1:5" s="4" customFormat="1" ht="12">
      <c r="A414" s="4" t="s">
        <v>1178</v>
      </c>
      <c r="B414" s="4">
        <v>388002</v>
      </c>
      <c r="C414" s="4" t="s">
        <v>525</v>
      </c>
      <c r="D414" s="4" t="s">
        <v>1178</v>
      </c>
      <c r="E414" s="4">
        <v>38</v>
      </c>
    </row>
    <row r="415" spans="1:5" s="4" customFormat="1" ht="12">
      <c r="A415" s="4" t="s">
        <v>526</v>
      </c>
      <c r="B415" s="4">
        <v>388003</v>
      </c>
      <c r="C415" s="4" t="s">
        <v>527</v>
      </c>
      <c r="D415" s="4" t="s">
        <v>526</v>
      </c>
      <c r="E415" s="4">
        <v>38</v>
      </c>
    </row>
    <row r="416" spans="1:5" s="4" customFormat="1" ht="12">
      <c r="A416" s="4" t="s">
        <v>1179</v>
      </c>
      <c r="B416" s="4">
        <v>388004</v>
      </c>
      <c r="C416" s="4" t="s">
        <v>528</v>
      </c>
      <c r="D416" s="4" t="s">
        <v>1179</v>
      </c>
      <c r="E416" s="4">
        <v>38</v>
      </c>
    </row>
    <row r="417" spans="1:5" s="4" customFormat="1" ht="12">
      <c r="A417" s="4" t="s">
        <v>1180</v>
      </c>
      <c r="B417" s="4">
        <v>388005</v>
      </c>
      <c r="C417" s="4" t="s">
        <v>529</v>
      </c>
      <c r="D417" s="4" t="s">
        <v>1180</v>
      </c>
      <c r="E417" s="4">
        <v>38</v>
      </c>
    </row>
    <row r="418" spans="1:5" s="4" customFormat="1" ht="12">
      <c r="A418" s="4" t="s">
        <v>530</v>
      </c>
      <c r="B418" s="4">
        <v>388006</v>
      </c>
      <c r="C418" s="4" t="s">
        <v>531</v>
      </c>
      <c r="D418" s="4" t="s">
        <v>530</v>
      </c>
      <c r="E418" s="4">
        <v>38</v>
      </c>
    </row>
    <row r="419" spans="1:5" s="4" customFormat="1" ht="12">
      <c r="A419" s="4" t="s">
        <v>1183</v>
      </c>
      <c r="B419" s="4">
        <v>388007</v>
      </c>
      <c r="C419" s="4" t="s">
        <v>532</v>
      </c>
      <c r="D419" s="4" t="s">
        <v>1183</v>
      </c>
      <c r="E419" s="4">
        <v>38</v>
      </c>
    </row>
    <row r="420" spans="1:5" s="4" customFormat="1" ht="12">
      <c r="A420" s="4" t="s">
        <v>1184</v>
      </c>
      <c r="B420" s="4">
        <v>388008</v>
      </c>
      <c r="C420" s="4" t="s">
        <v>1031</v>
      </c>
      <c r="D420" s="4" t="s">
        <v>1184</v>
      </c>
      <c r="E420" s="4">
        <v>38</v>
      </c>
    </row>
    <row r="421" spans="1:5" s="4" customFormat="1" ht="12">
      <c r="A421" s="4" t="s">
        <v>1185</v>
      </c>
      <c r="B421" s="4">
        <v>388009</v>
      </c>
      <c r="C421" s="4" t="s">
        <v>534</v>
      </c>
      <c r="D421" s="4" t="s">
        <v>1185</v>
      </c>
      <c r="E421" s="4">
        <v>38</v>
      </c>
    </row>
    <row r="422" spans="1:5" s="4" customFormat="1" ht="12">
      <c r="A422" s="4" t="s">
        <v>535</v>
      </c>
      <c r="B422" s="4">
        <v>388010</v>
      </c>
      <c r="C422" s="4" t="s">
        <v>536</v>
      </c>
      <c r="D422" s="4" t="s">
        <v>535</v>
      </c>
      <c r="E422" s="4">
        <v>38</v>
      </c>
    </row>
    <row r="423" spans="1:5" s="4" customFormat="1" ht="12">
      <c r="A423" s="4" t="s">
        <v>537</v>
      </c>
      <c r="B423" s="4">
        <v>388011</v>
      </c>
      <c r="C423" s="4" t="s">
        <v>538</v>
      </c>
      <c r="D423" s="4" t="s">
        <v>537</v>
      </c>
      <c r="E423" s="4">
        <v>38</v>
      </c>
    </row>
    <row r="424" spans="1:5" s="4" customFormat="1" ht="12">
      <c r="A424" s="4" t="s">
        <v>539</v>
      </c>
      <c r="B424" s="4">
        <v>388012</v>
      </c>
      <c r="C424" s="4" t="s">
        <v>540</v>
      </c>
      <c r="D424" s="4" t="s">
        <v>539</v>
      </c>
      <c r="E424" s="4">
        <v>38</v>
      </c>
    </row>
    <row r="425" spans="1:5" s="4" customFormat="1" ht="12">
      <c r="A425" s="4" t="s">
        <v>541</v>
      </c>
      <c r="B425" s="4">
        <v>388013</v>
      </c>
      <c r="C425" s="4" t="s">
        <v>542</v>
      </c>
      <c r="D425" s="4" t="s">
        <v>541</v>
      </c>
      <c r="E425" s="4">
        <v>38</v>
      </c>
    </row>
    <row r="426" spans="1:5" s="4" customFormat="1" ht="12">
      <c r="A426" s="4" t="s">
        <v>1188</v>
      </c>
      <c r="B426" s="4">
        <v>388014</v>
      </c>
      <c r="C426" s="4" t="s">
        <v>543</v>
      </c>
      <c r="D426" s="4" t="s">
        <v>1188</v>
      </c>
      <c r="E426" s="4">
        <v>38</v>
      </c>
    </row>
    <row r="427" spans="1:5" s="4" customFormat="1" ht="12">
      <c r="A427" s="4" t="s">
        <v>544</v>
      </c>
      <c r="B427" s="4">
        <v>388015</v>
      </c>
      <c r="C427" s="4" t="s">
        <v>545</v>
      </c>
      <c r="D427" s="4" t="s">
        <v>544</v>
      </c>
      <c r="E427" s="4">
        <v>38</v>
      </c>
    </row>
    <row r="428" spans="1:5" s="4" customFormat="1" ht="12">
      <c r="A428" s="4" t="s">
        <v>1189</v>
      </c>
      <c r="B428" s="4">
        <v>388016</v>
      </c>
      <c r="C428" s="4" t="s">
        <v>546</v>
      </c>
      <c r="D428" s="4" t="s">
        <v>1189</v>
      </c>
      <c r="E428" s="4">
        <v>38</v>
      </c>
    </row>
    <row r="429" spans="1:5" s="4" customFormat="1" ht="12">
      <c r="A429" s="4" t="s">
        <v>547</v>
      </c>
      <c r="B429" s="4">
        <v>388017</v>
      </c>
      <c r="C429" s="4" t="s">
        <v>548</v>
      </c>
      <c r="D429" s="4" t="s">
        <v>547</v>
      </c>
      <c r="E429" s="4">
        <v>38</v>
      </c>
    </row>
    <row r="430" spans="1:5" s="4" customFormat="1" ht="12">
      <c r="A430" s="4" t="s">
        <v>1194</v>
      </c>
      <c r="B430" s="4">
        <v>388018</v>
      </c>
      <c r="C430" s="4" t="s">
        <v>549</v>
      </c>
      <c r="D430" s="4" t="s">
        <v>1194</v>
      </c>
      <c r="E430" s="4">
        <v>38</v>
      </c>
    </row>
    <row r="431" spans="1:5" s="4" customFormat="1" ht="12">
      <c r="A431" s="4" t="s">
        <v>1552</v>
      </c>
      <c r="B431" s="4">
        <v>388019</v>
      </c>
      <c r="C431" s="4" t="s">
        <v>195</v>
      </c>
      <c r="D431" s="4" t="s">
        <v>194</v>
      </c>
      <c r="E431" s="4">
        <v>38</v>
      </c>
    </row>
    <row r="432" spans="1:5" s="4" customFormat="1" ht="12">
      <c r="A432" s="4" t="s">
        <v>1195</v>
      </c>
      <c r="B432" s="4">
        <v>388020</v>
      </c>
      <c r="C432" s="4" t="s">
        <v>551</v>
      </c>
      <c r="D432" s="4" t="s">
        <v>1195</v>
      </c>
      <c r="E432" s="4">
        <v>38</v>
      </c>
    </row>
    <row r="433" spans="1:5" s="4" customFormat="1" ht="12">
      <c r="A433" s="4" t="s">
        <v>1196</v>
      </c>
      <c r="B433" s="4">
        <v>388021</v>
      </c>
      <c r="C433" s="4" t="s">
        <v>552</v>
      </c>
      <c r="D433" s="4" t="s">
        <v>1196</v>
      </c>
      <c r="E433" s="4">
        <v>38</v>
      </c>
    </row>
    <row r="434" spans="1:5" s="4" customFormat="1" ht="12">
      <c r="A434" s="4" t="s">
        <v>553</v>
      </c>
      <c r="B434" s="4">
        <v>388022</v>
      </c>
      <c r="C434" s="4" t="s">
        <v>554</v>
      </c>
      <c r="D434" s="4" t="s">
        <v>553</v>
      </c>
      <c r="E434" s="4">
        <v>38</v>
      </c>
    </row>
    <row r="435" spans="1:5" s="4" customFormat="1" ht="12">
      <c r="A435" s="4" t="s">
        <v>1198</v>
      </c>
      <c r="B435" s="4">
        <v>388023</v>
      </c>
      <c r="C435" s="4" t="s">
        <v>555</v>
      </c>
      <c r="D435" s="4" t="s">
        <v>1198</v>
      </c>
      <c r="E435" s="4">
        <v>38</v>
      </c>
    </row>
    <row r="436" spans="1:5" s="4" customFormat="1" ht="12">
      <c r="A436" s="4" t="s">
        <v>1199</v>
      </c>
      <c r="B436" s="4">
        <v>388024</v>
      </c>
      <c r="C436" s="4" t="s">
        <v>556</v>
      </c>
      <c r="D436" s="4" t="s">
        <v>1199</v>
      </c>
      <c r="E436" s="4">
        <v>38</v>
      </c>
    </row>
    <row r="437" spans="1:5" s="4" customFormat="1" ht="12">
      <c r="A437" s="4" t="s">
        <v>1200</v>
      </c>
      <c r="B437" s="4">
        <v>388025</v>
      </c>
      <c r="C437" s="4" t="s">
        <v>557</v>
      </c>
      <c r="D437" s="4" t="s">
        <v>1200</v>
      </c>
      <c r="E437" s="4">
        <v>38</v>
      </c>
    </row>
    <row r="438" spans="1:5" s="4" customFormat="1" ht="12">
      <c r="A438" s="4" t="s">
        <v>1201</v>
      </c>
      <c r="B438" s="4">
        <v>388026</v>
      </c>
      <c r="C438" s="4" t="s">
        <v>558</v>
      </c>
      <c r="D438" s="4" t="s">
        <v>1201</v>
      </c>
      <c r="E438" s="4">
        <v>38</v>
      </c>
    </row>
    <row r="439" spans="1:5" s="4" customFormat="1" ht="12">
      <c r="A439" s="4" t="s">
        <v>713</v>
      </c>
      <c r="B439" s="4">
        <v>388027</v>
      </c>
      <c r="C439" s="4" t="s">
        <v>714</v>
      </c>
      <c r="D439" s="4" t="s">
        <v>713</v>
      </c>
      <c r="E439" s="4">
        <v>38</v>
      </c>
    </row>
    <row r="440" spans="1:5" s="4" customFormat="1" ht="12">
      <c r="A440" s="4" t="s">
        <v>1202</v>
      </c>
      <c r="B440" s="4">
        <v>388028</v>
      </c>
      <c r="C440" s="4" t="s">
        <v>1203</v>
      </c>
      <c r="D440" s="4" t="s">
        <v>1202</v>
      </c>
      <c r="E440" s="4">
        <v>38</v>
      </c>
    </row>
    <row r="441" spans="1:5" s="4" customFormat="1" ht="12">
      <c r="A441" s="4" t="s">
        <v>1204</v>
      </c>
      <c r="B441" s="4">
        <v>388029</v>
      </c>
      <c r="C441" s="4" t="s">
        <v>1205</v>
      </c>
      <c r="D441" s="4" t="s">
        <v>1204</v>
      </c>
      <c r="E441" s="4">
        <v>38</v>
      </c>
    </row>
    <row r="442" spans="1:5" s="4" customFormat="1" ht="12">
      <c r="A442" s="4" t="s">
        <v>1206</v>
      </c>
      <c r="B442" s="4">
        <v>388030</v>
      </c>
      <c r="C442" s="4" t="s">
        <v>1207</v>
      </c>
      <c r="D442" s="4" t="s">
        <v>1206</v>
      </c>
      <c r="E442" s="4">
        <v>38</v>
      </c>
    </row>
    <row r="443" spans="1:5" s="4" customFormat="1" ht="12">
      <c r="A443" s="4" t="s">
        <v>1208</v>
      </c>
      <c r="B443" s="4">
        <v>388031</v>
      </c>
      <c r="C443" s="4" t="s">
        <v>1209</v>
      </c>
      <c r="D443" s="4" t="s">
        <v>1208</v>
      </c>
      <c r="E443" s="4">
        <v>38</v>
      </c>
    </row>
    <row r="444" spans="1:5" s="4" customFormat="1" ht="12">
      <c r="A444" s="4" t="s">
        <v>1210</v>
      </c>
      <c r="B444" s="4">
        <v>388032</v>
      </c>
      <c r="C444" s="4" t="s">
        <v>1211</v>
      </c>
      <c r="D444" s="4" t="s">
        <v>1210</v>
      </c>
      <c r="E444" s="4">
        <v>38</v>
      </c>
    </row>
    <row r="445" spans="1:5" s="4" customFormat="1" ht="12">
      <c r="A445" s="4" t="s">
        <v>1218</v>
      </c>
      <c r="B445" s="4">
        <v>388032</v>
      </c>
      <c r="C445" s="4" t="s">
        <v>1219</v>
      </c>
      <c r="D445" s="4" t="s">
        <v>1218</v>
      </c>
      <c r="E445" s="4">
        <v>38</v>
      </c>
    </row>
    <row r="446" spans="1:5" s="4" customFormat="1" ht="12">
      <c r="A446" s="4" t="s">
        <v>1214</v>
      </c>
      <c r="B446" s="4">
        <v>388033</v>
      </c>
      <c r="C446" s="4" t="s">
        <v>1215</v>
      </c>
      <c r="D446" s="4" t="s">
        <v>1214</v>
      </c>
      <c r="E446" s="4">
        <v>38</v>
      </c>
    </row>
    <row r="447" spans="1:5" s="4" customFormat="1" ht="12">
      <c r="A447" s="4" t="s">
        <v>1220</v>
      </c>
      <c r="B447" s="4">
        <v>388033</v>
      </c>
      <c r="C447" s="4" t="s">
        <v>1221</v>
      </c>
      <c r="D447" s="4" t="s">
        <v>1220</v>
      </c>
      <c r="E447" s="4">
        <v>38</v>
      </c>
    </row>
    <row r="448" spans="1:5" s="4" customFormat="1" ht="12">
      <c r="A448" s="4" t="s">
        <v>1216</v>
      </c>
      <c r="B448" s="4">
        <v>388034</v>
      </c>
      <c r="C448" s="4" t="s">
        <v>1217</v>
      </c>
      <c r="D448" s="4" t="s">
        <v>1216</v>
      </c>
      <c r="E448" s="4">
        <v>38</v>
      </c>
    </row>
    <row r="449" spans="1:5" s="4" customFormat="1" ht="12">
      <c r="A449" s="4" t="s">
        <v>1551</v>
      </c>
      <c r="B449" s="4">
        <v>388034</v>
      </c>
      <c r="C449" s="4" t="s">
        <v>167</v>
      </c>
      <c r="D449" s="4" t="s">
        <v>166</v>
      </c>
      <c r="E449" s="4">
        <v>38</v>
      </c>
    </row>
    <row r="450" spans="1:5" s="4" customFormat="1" ht="12">
      <c r="A450" s="4" t="s">
        <v>1222</v>
      </c>
      <c r="B450" s="4">
        <v>388035</v>
      </c>
      <c r="C450" s="4" t="s">
        <v>1223</v>
      </c>
      <c r="D450" s="4" t="s">
        <v>1222</v>
      </c>
      <c r="E450" s="4">
        <v>38</v>
      </c>
    </row>
    <row r="451" spans="1:5" s="4" customFormat="1" ht="12">
      <c r="A451" s="4" t="s">
        <v>1224</v>
      </c>
      <c r="B451" s="4">
        <v>388036</v>
      </c>
      <c r="C451" s="4" t="s">
        <v>1225</v>
      </c>
      <c r="D451" s="4" t="s">
        <v>1224</v>
      </c>
      <c r="E451" s="4">
        <v>38</v>
      </c>
    </row>
    <row r="452" spans="1:5" s="4" customFormat="1" ht="12">
      <c r="A452" s="4" t="s">
        <v>1227</v>
      </c>
      <c r="B452" s="4">
        <v>388037</v>
      </c>
      <c r="C452" s="4" t="s">
        <v>1228</v>
      </c>
      <c r="D452" s="4" t="s">
        <v>1227</v>
      </c>
      <c r="E452" s="4">
        <v>38</v>
      </c>
    </row>
    <row r="453" spans="1:5" s="4" customFormat="1" ht="12">
      <c r="A453" s="4" t="s">
        <v>1231</v>
      </c>
      <c r="B453" s="4">
        <v>388038</v>
      </c>
      <c r="C453" s="4" t="s">
        <v>1231</v>
      </c>
      <c r="D453" s="4" t="s">
        <v>1231</v>
      </c>
      <c r="E453" s="4">
        <v>38</v>
      </c>
    </row>
    <row r="454" spans="1:5" s="4" customFormat="1" ht="12">
      <c r="A454" s="4" t="s">
        <v>1232</v>
      </c>
      <c r="B454" s="4">
        <v>388039</v>
      </c>
      <c r="C454" s="4" t="s">
        <v>1233</v>
      </c>
      <c r="D454" s="4" t="s">
        <v>1232</v>
      </c>
      <c r="E454" s="4">
        <v>38</v>
      </c>
    </row>
    <row r="455" spans="1:5" s="4" customFormat="1" ht="12">
      <c r="A455" s="4" t="s">
        <v>1234</v>
      </c>
      <c r="B455" s="4">
        <v>388040</v>
      </c>
      <c r="C455" s="4" t="s">
        <v>1235</v>
      </c>
      <c r="D455" s="4" t="s">
        <v>1234</v>
      </c>
      <c r="E455" s="4">
        <v>38</v>
      </c>
    </row>
    <row r="456" spans="1:5" s="4" customFormat="1" ht="12">
      <c r="A456" s="4" t="s">
        <v>1237</v>
      </c>
      <c r="B456" s="4">
        <v>388041</v>
      </c>
      <c r="C456" s="4" t="s">
        <v>1238</v>
      </c>
      <c r="D456" s="4" t="s">
        <v>1237</v>
      </c>
      <c r="E456" s="4">
        <v>38</v>
      </c>
    </row>
    <row r="457" spans="1:5" s="4" customFormat="1" ht="12">
      <c r="A457" s="4" t="s">
        <v>1239</v>
      </c>
      <c r="B457" s="4">
        <v>388042</v>
      </c>
      <c r="C457" s="4" t="s">
        <v>1240</v>
      </c>
      <c r="D457" s="4" t="s">
        <v>1239</v>
      </c>
      <c r="E457" s="4">
        <v>38</v>
      </c>
    </row>
    <row r="458" spans="1:5" s="4" customFormat="1" ht="12">
      <c r="A458" s="4" t="s">
        <v>1241</v>
      </c>
      <c r="B458" s="4">
        <v>388043</v>
      </c>
      <c r="C458" s="4" t="s">
        <v>1242</v>
      </c>
      <c r="D458" s="4" t="s">
        <v>1241</v>
      </c>
      <c r="E458" s="4">
        <v>38</v>
      </c>
    </row>
    <row r="459" spans="1:5" s="4" customFormat="1" ht="12">
      <c r="A459" s="4" t="s">
        <v>1243</v>
      </c>
      <c r="B459" s="4">
        <v>388044</v>
      </c>
      <c r="C459" s="4" t="s">
        <v>1244</v>
      </c>
      <c r="D459" s="4" t="s">
        <v>1243</v>
      </c>
      <c r="E459" s="4">
        <v>38</v>
      </c>
    </row>
    <row r="460" spans="1:5" s="4" customFormat="1" ht="12">
      <c r="A460" s="4" t="s">
        <v>1245</v>
      </c>
      <c r="B460" s="4">
        <v>388045</v>
      </c>
      <c r="C460" s="4" t="s">
        <v>1246</v>
      </c>
      <c r="D460" s="4" t="s">
        <v>1245</v>
      </c>
      <c r="E460" s="4">
        <v>38</v>
      </c>
    </row>
    <row r="461" spans="1:5" s="4" customFormat="1" ht="12">
      <c r="A461" s="4" t="s">
        <v>1248</v>
      </c>
      <c r="B461" s="4">
        <v>388046</v>
      </c>
      <c r="C461" s="4" t="s">
        <v>1249</v>
      </c>
      <c r="D461" s="4" t="s">
        <v>1248</v>
      </c>
      <c r="E461" s="4">
        <v>38</v>
      </c>
    </row>
    <row r="462" spans="1:5" s="4" customFormat="1" ht="12">
      <c r="A462" s="4" t="s">
        <v>1250</v>
      </c>
      <c r="B462" s="4">
        <v>388047</v>
      </c>
      <c r="C462" s="4" t="s">
        <v>1251</v>
      </c>
      <c r="D462" s="4" t="s">
        <v>1250</v>
      </c>
      <c r="E462" s="4">
        <v>38</v>
      </c>
    </row>
    <row r="463" spans="1:5" s="4" customFormat="1" ht="12">
      <c r="A463" s="4" t="s">
        <v>1253</v>
      </c>
      <c r="B463" s="4">
        <v>388048</v>
      </c>
      <c r="C463" s="4" t="s">
        <v>1254</v>
      </c>
      <c r="D463" s="4" t="s">
        <v>1253</v>
      </c>
      <c r="E463" s="4">
        <v>38</v>
      </c>
    </row>
    <row r="464" spans="1:5" s="4" customFormat="1" ht="12">
      <c r="A464" s="4" t="s">
        <v>1076</v>
      </c>
      <c r="B464" s="4">
        <v>388049</v>
      </c>
      <c r="C464" s="4" t="s">
        <v>1076</v>
      </c>
      <c r="D464" s="4" t="s">
        <v>1076</v>
      </c>
      <c r="E464" s="4">
        <v>38</v>
      </c>
    </row>
    <row r="465" spans="1:5" s="4" customFormat="1" ht="12">
      <c r="A465" s="4" t="s">
        <v>1257</v>
      </c>
      <c r="B465" s="4">
        <v>388050</v>
      </c>
      <c r="C465" s="4" t="s">
        <v>1258</v>
      </c>
      <c r="D465" s="4" t="s">
        <v>1257</v>
      </c>
      <c r="E465" s="4">
        <v>38</v>
      </c>
    </row>
    <row r="466" spans="1:5" s="4" customFormat="1" ht="12">
      <c r="A466" s="4" t="s">
        <v>1260</v>
      </c>
      <c r="B466" s="4">
        <v>388051</v>
      </c>
      <c r="C466" s="4" t="s">
        <v>1260</v>
      </c>
      <c r="D466" s="4" t="s">
        <v>1260</v>
      </c>
      <c r="E466" s="4">
        <v>38</v>
      </c>
    </row>
    <row r="467" spans="1:5" s="4" customFormat="1" ht="12">
      <c r="A467" s="4" t="s">
        <v>1261</v>
      </c>
      <c r="B467" s="4">
        <v>388052</v>
      </c>
      <c r="C467" s="4" t="s">
        <v>1262</v>
      </c>
      <c r="D467" s="4" t="s">
        <v>1261</v>
      </c>
      <c r="E467" s="4">
        <v>38</v>
      </c>
    </row>
    <row r="468" spans="1:5" s="4" customFormat="1" ht="12">
      <c r="A468" s="4" t="s">
        <v>1263</v>
      </c>
      <c r="B468" s="4">
        <v>388053</v>
      </c>
      <c r="C468" s="4" t="s">
        <v>1263</v>
      </c>
      <c r="D468" s="4" t="s">
        <v>1462</v>
      </c>
      <c r="E468" s="4">
        <v>38</v>
      </c>
    </row>
    <row r="469" spans="1:5" s="4" customFormat="1" ht="12">
      <c r="A469" s="4" t="s">
        <v>1547</v>
      </c>
      <c r="B469" s="4">
        <v>388054</v>
      </c>
      <c r="C469" s="4" t="s">
        <v>989</v>
      </c>
      <c r="D469" s="4" t="s">
        <v>1264</v>
      </c>
      <c r="E469" s="4">
        <v>38</v>
      </c>
    </row>
    <row r="470" spans="1:5" s="4" customFormat="1" ht="12">
      <c r="A470" s="4" t="s">
        <v>1548</v>
      </c>
      <c r="B470" s="4">
        <v>388055</v>
      </c>
      <c r="C470" s="4" t="s">
        <v>1024</v>
      </c>
      <c r="D470" s="4" t="s">
        <v>1023</v>
      </c>
      <c r="E470" s="4">
        <v>38</v>
      </c>
    </row>
    <row r="471" spans="1:5" s="4" customFormat="1" ht="12">
      <c r="A471" s="4" t="s">
        <v>1550</v>
      </c>
      <c r="B471" s="4">
        <v>388056</v>
      </c>
      <c r="C471" s="4" t="s">
        <v>1267</v>
      </c>
      <c r="D471" s="4" t="s">
        <v>1266</v>
      </c>
      <c r="E471" s="4">
        <v>38</v>
      </c>
    </row>
    <row r="472" spans="1:5" s="4" customFormat="1" ht="12">
      <c r="A472" s="4" t="s">
        <v>1269</v>
      </c>
      <c r="B472" s="4">
        <v>388057</v>
      </c>
      <c r="C472" s="4" t="s">
        <v>1270</v>
      </c>
      <c r="D472" s="4" t="s">
        <v>1269</v>
      </c>
      <c r="E472" s="4">
        <v>38</v>
      </c>
    </row>
    <row r="473" spans="1:5" s="4" customFormat="1" ht="12">
      <c r="A473" s="4" t="s">
        <v>1271</v>
      </c>
      <c r="B473" s="4">
        <v>388058</v>
      </c>
      <c r="C473" s="4" t="s">
        <v>1272</v>
      </c>
      <c r="D473" s="4" t="s">
        <v>1271</v>
      </c>
      <c r="E473" s="4">
        <v>38</v>
      </c>
    </row>
    <row r="474" spans="1:5" s="4" customFormat="1" ht="12">
      <c r="A474" s="4" t="s">
        <v>1273</v>
      </c>
      <c r="B474" s="4">
        <v>388059</v>
      </c>
      <c r="C474" s="4" t="s">
        <v>1274</v>
      </c>
      <c r="D474" s="4" t="s">
        <v>1273</v>
      </c>
      <c r="E474" s="4">
        <v>38</v>
      </c>
    </row>
    <row r="475" spans="1:5" s="4" customFormat="1" ht="12">
      <c r="A475" s="4" t="s">
        <v>1275</v>
      </c>
      <c r="B475" s="4">
        <v>388060</v>
      </c>
      <c r="C475" s="4" t="s">
        <v>1276</v>
      </c>
      <c r="D475" s="4" t="s">
        <v>1275</v>
      </c>
      <c r="E475" s="4">
        <v>38</v>
      </c>
    </row>
    <row r="476" spans="1:5" s="4" customFormat="1" ht="12">
      <c r="A476" s="4" t="s">
        <v>1277</v>
      </c>
      <c r="B476" s="4">
        <v>388061</v>
      </c>
      <c r="C476" s="4" t="s">
        <v>1277</v>
      </c>
      <c r="D476" s="4" t="s">
        <v>1370</v>
      </c>
      <c r="E476" s="4">
        <v>38</v>
      </c>
    </row>
    <row r="477" spans="1:5" s="4" customFormat="1" ht="12">
      <c r="A477" s="4" t="s">
        <v>1278</v>
      </c>
      <c r="B477" s="4">
        <v>388062</v>
      </c>
      <c r="C477" s="4" t="s">
        <v>1279</v>
      </c>
      <c r="D477" s="4" t="s">
        <v>1278</v>
      </c>
      <c r="E477" s="4">
        <v>38</v>
      </c>
    </row>
    <row r="478" spans="1:5" s="4" customFormat="1" ht="12">
      <c r="A478" s="4" t="s">
        <v>1280</v>
      </c>
      <c r="B478" s="4">
        <v>388063</v>
      </c>
      <c r="C478" s="4" t="s">
        <v>1280</v>
      </c>
      <c r="D478" s="4" t="s">
        <v>1280</v>
      </c>
      <c r="E478" s="4">
        <v>38</v>
      </c>
    </row>
    <row r="479" spans="1:5" s="4" customFormat="1" ht="12">
      <c r="A479" s="4" t="s">
        <v>1466</v>
      </c>
      <c r="B479" s="4">
        <v>388064</v>
      </c>
      <c r="C479" s="4" t="s">
        <v>1467</v>
      </c>
      <c r="D479" s="4" t="s">
        <v>1466</v>
      </c>
      <c r="E479" s="4">
        <v>38</v>
      </c>
    </row>
    <row r="480" spans="1:5" s="4" customFormat="1" ht="12">
      <c r="A480" s="4" t="s">
        <v>875</v>
      </c>
      <c r="B480" s="4">
        <v>390000</v>
      </c>
      <c r="C480" s="4" t="s">
        <v>402</v>
      </c>
      <c r="D480" s="4" t="s">
        <v>875</v>
      </c>
      <c r="E480" s="4">
        <v>39</v>
      </c>
    </row>
    <row r="481" spans="1:5" s="4" customFormat="1" ht="12">
      <c r="A481" t="s">
        <v>875</v>
      </c>
      <c r="B481">
        <v>390001</v>
      </c>
      <c r="C481" t="s">
        <v>402</v>
      </c>
      <c r="D481" t="s">
        <v>875</v>
      </c>
      <c r="E481">
        <v>39</v>
      </c>
    </row>
    <row r="482" spans="1:5" s="4" customFormat="1" ht="12">
      <c r="A482" s="4" t="s">
        <v>876</v>
      </c>
      <c r="B482" s="4">
        <v>390002</v>
      </c>
      <c r="C482" s="4" t="s">
        <v>403</v>
      </c>
      <c r="D482" s="4" t="s">
        <v>876</v>
      </c>
      <c r="E482" s="4">
        <v>39</v>
      </c>
    </row>
    <row r="483" spans="1:5" s="4" customFormat="1" ht="12">
      <c r="A483" t="s">
        <v>876</v>
      </c>
      <c r="B483">
        <v>390002</v>
      </c>
      <c r="C483" t="s">
        <v>403</v>
      </c>
      <c r="D483" t="s">
        <v>876</v>
      </c>
      <c r="E483">
        <v>39</v>
      </c>
    </row>
    <row r="484" spans="1:5" s="4" customFormat="1" ht="12">
      <c r="A484" s="4" t="s">
        <v>981</v>
      </c>
      <c r="B484" s="4">
        <v>390003</v>
      </c>
      <c r="C484" s="4" t="s">
        <v>981</v>
      </c>
      <c r="D484" s="4" t="s">
        <v>981</v>
      </c>
      <c r="E484" s="4">
        <v>39</v>
      </c>
    </row>
    <row r="485" spans="1:5" s="4" customFormat="1" ht="12">
      <c r="A485" t="s">
        <v>981</v>
      </c>
      <c r="B485">
        <v>390003</v>
      </c>
      <c r="C485"/>
      <c r="D485" t="s">
        <v>981</v>
      </c>
      <c r="E485">
        <v>39</v>
      </c>
    </row>
    <row r="486" spans="1:5" s="4" customFormat="1" ht="12">
      <c r="A486" s="4" t="s">
        <v>1372</v>
      </c>
      <c r="B486" s="4">
        <v>390004</v>
      </c>
      <c r="C486" s="4" t="s">
        <v>1372</v>
      </c>
      <c r="D486" s="4" t="s">
        <v>1372</v>
      </c>
      <c r="E486" s="4">
        <v>39</v>
      </c>
    </row>
    <row r="487" spans="1:5" s="4" customFormat="1" ht="12">
      <c r="A487" t="s">
        <v>1137</v>
      </c>
      <c r="B487">
        <v>390004</v>
      </c>
      <c r="C487"/>
      <c r="D487" t="s">
        <v>1137</v>
      </c>
      <c r="E487">
        <v>39</v>
      </c>
    </row>
    <row r="488" spans="1:5" s="4" customFormat="1" ht="12">
      <c r="A488" s="4" t="s">
        <v>1373</v>
      </c>
      <c r="B488" s="4">
        <v>390005</v>
      </c>
      <c r="C488" s="4" t="s">
        <v>1374</v>
      </c>
      <c r="D488" s="4" t="s">
        <v>1373</v>
      </c>
      <c r="E488" s="4">
        <v>39</v>
      </c>
    </row>
    <row r="489" spans="1:5" s="4" customFormat="1" ht="12">
      <c r="A489" t="s">
        <v>1138</v>
      </c>
      <c r="B489">
        <v>390005</v>
      </c>
      <c r="C489"/>
      <c r="D489" t="s">
        <v>1138</v>
      </c>
      <c r="E489">
        <v>39</v>
      </c>
    </row>
    <row r="490" spans="1:5" s="4" customFormat="1" ht="12">
      <c r="A490" t="s">
        <v>1141</v>
      </c>
      <c r="B490">
        <v>392001</v>
      </c>
      <c r="C490" t="s">
        <v>1139</v>
      </c>
      <c r="D490" t="s">
        <v>1140</v>
      </c>
      <c r="E490">
        <v>39</v>
      </c>
    </row>
    <row r="491" spans="1:5" s="4" customFormat="1" ht="12">
      <c r="A491" t="s">
        <v>1144</v>
      </c>
      <c r="B491">
        <v>392002</v>
      </c>
      <c r="C491" t="s">
        <v>1142</v>
      </c>
      <c r="D491" t="s">
        <v>1143</v>
      </c>
      <c r="E491">
        <v>39</v>
      </c>
    </row>
    <row r="492" spans="1:5" s="4" customFormat="1" ht="12">
      <c r="A492" t="s">
        <v>1147</v>
      </c>
      <c r="B492">
        <v>392003</v>
      </c>
      <c r="C492" t="s">
        <v>1145</v>
      </c>
      <c r="D492" t="s">
        <v>1146</v>
      </c>
      <c r="E492">
        <v>39</v>
      </c>
    </row>
    <row r="493" spans="1:5" s="4" customFormat="1" ht="12">
      <c r="A493" t="s">
        <v>1149</v>
      </c>
      <c r="B493">
        <v>392004</v>
      </c>
      <c r="C493"/>
      <c r="D493" t="s">
        <v>1148</v>
      </c>
      <c r="E493">
        <v>39</v>
      </c>
    </row>
    <row r="494" spans="1:5" s="4" customFormat="1" ht="12">
      <c r="A494" t="s">
        <v>1151</v>
      </c>
      <c r="B494">
        <v>392005</v>
      </c>
      <c r="C494"/>
      <c r="D494" t="s">
        <v>1150</v>
      </c>
      <c r="E494">
        <v>39</v>
      </c>
    </row>
    <row r="495" spans="1:5" s="4" customFormat="1" ht="12">
      <c r="A495" t="s">
        <v>1154</v>
      </c>
      <c r="B495">
        <v>393001</v>
      </c>
      <c r="C495" t="s">
        <v>1152</v>
      </c>
      <c r="D495" t="s">
        <v>1153</v>
      </c>
      <c r="E495">
        <v>39</v>
      </c>
    </row>
    <row r="496" spans="1:5" s="4" customFormat="1" ht="12">
      <c r="A496" t="s">
        <v>1157</v>
      </c>
      <c r="B496">
        <v>393002</v>
      </c>
      <c r="C496" t="s">
        <v>1155</v>
      </c>
      <c r="D496" t="s">
        <v>1156</v>
      </c>
      <c r="E496">
        <v>39</v>
      </c>
    </row>
    <row r="497" spans="1:5" s="4" customFormat="1" ht="12">
      <c r="A497" t="s">
        <v>1160</v>
      </c>
      <c r="B497">
        <v>393003</v>
      </c>
      <c r="C497" t="s">
        <v>1158</v>
      </c>
      <c r="D497" t="s">
        <v>1159</v>
      </c>
      <c r="E497">
        <v>39</v>
      </c>
    </row>
    <row r="498" spans="1:5" s="4" customFormat="1" ht="12">
      <c r="A498" t="s">
        <v>1163</v>
      </c>
      <c r="B498">
        <v>393004</v>
      </c>
      <c r="C498" t="s">
        <v>1161</v>
      </c>
      <c r="D498" t="s">
        <v>1162</v>
      </c>
      <c r="E498">
        <v>39</v>
      </c>
    </row>
    <row r="499" spans="1:5" s="4" customFormat="1" ht="12">
      <c r="A499" t="s">
        <v>1125</v>
      </c>
      <c r="B499">
        <v>393005</v>
      </c>
      <c r="C499" t="s">
        <v>1164</v>
      </c>
      <c r="D499" t="s">
        <v>1165</v>
      </c>
      <c r="E499">
        <v>39</v>
      </c>
    </row>
    <row r="500" spans="1:5" s="4" customFormat="1" ht="12">
      <c r="A500" t="s">
        <v>1167</v>
      </c>
      <c r="B500">
        <v>393006</v>
      </c>
      <c r="C500"/>
      <c r="D500" t="s">
        <v>1166</v>
      </c>
      <c r="E500">
        <v>39</v>
      </c>
    </row>
    <row r="501" spans="1:5" s="4" customFormat="1" ht="12">
      <c r="A501" t="s">
        <v>1169</v>
      </c>
      <c r="B501">
        <v>393007</v>
      </c>
      <c r="C501"/>
      <c r="D501" t="s">
        <v>1168</v>
      </c>
      <c r="E501">
        <v>39</v>
      </c>
    </row>
    <row r="502" spans="1:5" s="4" customFormat="1" ht="12">
      <c r="A502" s="4" t="s">
        <v>1171</v>
      </c>
      <c r="B502" s="4">
        <v>393101</v>
      </c>
      <c r="C502" s="4" t="s">
        <v>1375</v>
      </c>
      <c r="D502" s="4" t="s">
        <v>1480</v>
      </c>
      <c r="E502" s="4">
        <v>39</v>
      </c>
    </row>
    <row r="503" spans="1:5" s="4" customFormat="1" ht="12">
      <c r="A503" s="4" t="s">
        <v>1377</v>
      </c>
      <c r="B503" s="4">
        <v>393108</v>
      </c>
      <c r="C503" s="4" t="s">
        <v>1376</v>
      </c>
      <c r="D503" s="4" t="s">
        <v>1481</v>
      </c>
      <c r="E503" s="4">
        <v>39</v>
      </c>
    </row>
    <row r="504" spans="1:5" s="4" customFormat="1" ht="12">
      <c r="A504" s="4" t="s">
        <v>1141</v>
      </c>
      <c r="B504" s="4">
        <v>393109</v>
      </c>
      <c r="C504" s="4" t="s">
        <v>1139</v>
      </c>
      <c r="D504" s="4" t="s">
        <v>1482</v>
      </c>
      <c r="E504" s="4">
        <v>39</v>
      </c>
    </row>
    <row r="505" spans="1:5" s="4" customFormat="1" ht="12">
      <c r="A505" s="4" t="s">
        <v>1144</v>
      </c>
      <c r="B505" s="4">
        <v>393110</v>
      </c>
      <c r="C505" s="4" t="s">
        <v>1142</v>
      </c>
      <c r="D505" s="4" t="s">
        <v>1483</v>
      </c>
      <c r="E505" s="4">
        <v>39</v>
      </c>
    </row>
    <row r="506" spans="1:5" s="4" customFormat="1" ht="12">
      <c r="A506" t="s">
        <v>1171</v>
      </c>
      <c r="B506">
        <v>393110</v>
      </c>
      <c r="C506"/>
      <c r="D506" t="s">
        <v>1170</v>
      </c>
      <c r="E506">
        <v>39</v>
      </c>
    </row>
    <row r="507" spans="1:5" s="4" customFormat="1" ht="12">
      <c r="A507" s="4" t="s">
        <v>1379</v>
      </c>
      <c r="B507" s="4">
        <v>393113</v>
      </c>
      <c r="C507" s="4" t="s">
        <v>1378</v>
      </c>
      <c r="D507" s="4" t="s">
        <v>1484</v>
      </c>
      <c r="E507" s="4">
        <v>39</v>
      </c>
    </row>
    <row r="508" spans="1:5" s="4" customFormat="1" ht="12">
      <c r="A508" s="4" t="s">
        <v>1381</v>
      </c>
      <c r="B508" s="4">
        <v>395110</v>
      </c>
      <c r="C508" s="4" t="s">
        <v>1380</v>
      </c>
      <c r="D508" s="4" t="s">
        <v>1485</v>
      </c>
      <c r="E508" s="4">
        <v>39</v>
      </c>
    </row>
    <row r="509" spans="1:5" s="4" customFormat="1" ht="12">
      <c r="A509" s="4" t="s">
        <v>404</v>
      </c>
      <c r="B509" s="4">
        <v>400001</v>
      </c>
      <c r="C509" s="4" t="s">
        <v>405</v>
      </c>
      <c r="D509" s="4" t="s">
        <v>404</v>
      </c>
      <c r="E509" s="4">
        <v>40</v>
      </c>
    </row>
    <row r="510" spans="1:5" s="4" customFormat="1" ht="12">
      <c r="A510" t="s">
        <v>404</v>
      </c>
      <c r="B510">
        <v>400001</v>
      </c>
      <c r="C510" t="s">
        <v>405</v>
      </c>
      <c r="D510" t="s">
        <v>404</v>
      </c>
      <c r="E510">
        <v>40</v>
      </c>
    </row>
    <row r="511" spans="1:5" s="4" customFormat="1" ht="12">
      <c r="A511" s="4" t="s">
        <v>1382</v>
      </c>
      <c r="B511" s="4">
        <v>400002</v>
      </c>
      <c r="C511" s="4" t="s">
        <v>1383</v>
      </c>
      <c r="D511" s="4" t="s">
        <v>1382</v>
      </c>
      <c r="E511" s="4">
        <v>40</v>
      </c>
    </row>
    <row r="512" spans="1:5" s="4" customFormat="1" ht="12">
      <c r="A512" s="4" t="s">
        <v>1384</v>
      </c>
      <c r="B512" s="4">
        <v>410001</v>
      </c>
      <c r="C512" s="4" t="s">
        <v>1385</v>
      </c>
      <c r="D512" s="4" t="s">
        <v>1384</v>
      </c>
      <c r="E512" s="4">
        <v>41</v>
      </c>
    </row>
    <row r="513" spans="1:5" s="4" customFormat="1" ht="12">
      <c r="A513" s="4" t="s">
        <v>1387</v>
      </c>
      <c r="B513" s="4">
        <v>410002</v>
      </c>
      <c r="C513" s="4" t="s">
        <v>1386</v>
      </c>
      <c r="D513" s="4" t="s">
        <v>1486</v>
      </c>
      <c r="E513" s="4">
        <v>41</v>
      </c>
    </row>
    <row r="514" spans="1:5" s="4" customFormat="1" ht="12">
      <c r="A514" s="4" t="s">
        <v>1389</v>
      </c>
      <c r="B514" s="4">
        <v>410003</v>
      </c>
      <c r="C514" s="4" t="s">
        <v>1388</v>
      </c>
      <c r="D514" s="4" t="s">
        <v>1487</v>
      </c>
      <c r="E514" s="4">
        <v>41</v>
      </c>
    </row>
    <row r="515" spans="1:5" s="4" customFormat="1" ht="12">
      <c r="A515" s="4" t="s">
        <v>1391</v>
      </c>
      <c r="B515" s="4">
        <v>410004</v>
      </c>
      <c r="C515" s="4" t="s">
        <v>1390</v>
      </c>
      <c r="D515" s="4" t="s">
        <v>1488</v>
      </c>
      <c r="E515" s="4">
        <v>41</v>
      </c>
    </row>
    <row r="516" spans="1:5" s="4" customFormat="1" ht="12">
      <c r="A516" s="4" t="s">
        <v>1393</v>
      </c>
      <c r="B516" s="4">
        <v>410005</v>
      </c>
      <c r="C516" s="4" t="s">
        <v>1392</v>
      </c>
      <c r="D516" s="4" t="s">
        <v>1489</v>
      </c>
      <c r="E516" s="4">
        <v>41</v>
      </c>
    </row>
    <row r="517" spans="1:5" s="4" customFormat="1" ht="12">
      <c r="A517" s="4" t="s">
        <v>1395</v>
      </c>
      <c r="B517" s="4">
        <v>410006</v>
      </c>
      <c r="C517" s="4" t="s">
        <v>1394</v>
      </c>
      <c r="D517" s="4" t="s">
        <v>1490</v>
      </c>
      <c r="E517" s="4">
        <v>41</v>
      </c>
    </row>
    <row r="518" spans="1:5" s="4" customFormat="1" ht="12">
      <c r="A518" s="4" t="s">
        <v>1397</v>
      </c>
      <c r="B518" s="4">
        <v>410007</v>
      </c>
      <c r="C518" s="4" t="s">
        <v>1396</v>
      </c>
      <c r="D518" s="4" t="s">
        <v>1491</v>
      </c>
      <c r="E518" s="4">
        <v>41</v>
      </c>
    </row>
    <row r="519" spans="1:5" s="4" customFormat="1" ht="12">
      <c r="A519" s="4" t="s">
        <v>1399</v>
      </c>
      <c r="B519" s="4">
        <v>410008</v>
      </c>
      <c r="C519" s="4" t="s">
        <v>1398</v>
      </c>
      <c r="D519" s="4" t="s">
        <v>1492</v>
      </c>
      <c r="E519" s="4">
        <v>41</v>
      </c>
    </row>
    <row r="520" spans="1:5" s="4" customFormat="1" ht="12">
      <c r="A520" s="4" t="s">
        <v>1401</v>
      </c>
      <c r="B520" s="4">
        <v>410009</v>
      </c>
      <c r="C520" s="4" t="s">
        <v>1400</v>
      </c>
      <c r="D520" s="4" t="s">
        <v>1493</v>
      </c>
      <c r="E520" s="4">
        <v>41</v>
      </c>
    </row>
    <row r="521" spans="1:5" s="4" customFormat="1" ht="12">
      <c r="A521" s="4" t="s">
        <v>1403</v>
      </c>
      <c r="B521" s="4">
        <v>410010</v>
      </c>
      <c r="C521" s="4" t="s">
        <v>1402</v>
      </c>
      <c r="D521" s="4" t="s">
        <v>1494</v>
      </c>
      <c r="E521" s="4">
        <v>41</v>
      </c>
    </row>
    <row r="522" spans="1:5" s="4" customFormat="1" ht="12">
      <c r="A522" s="4" t="s">
        <v>1404</v>
      </c>
      <c r="B522" s="4">
        <v>420001</v>
      </c>
      <c r="C522" s="4" t="s">
        <v>1405</v>
      </c>
      <c r="D522" s="4" t="s">
        <v>1404</v>
      </c>
      <c r="E522" s="4">
        <v>42</v>
      </c>
    </row>
    <row r="523" spans="1:5" s="4" customFormat="1" ht="12">
      <c r="A523" s="4" t="s">
        <v>1406</v>
      </c>
      <c r="B523" s="4">
        <v>430001</v>
      </c>
      <c r="C523" s="4" t="s">
        <v>1406</v>
      </c>
      <c r="D523" s="4" t="s">
        <v>1406</v>
      </c>
      <c r="E523" s="4">
        <v>43</v>
      </c>
    </row>
    <row r="524" spans="1:5" s="4" customFormat="1" ht="12">
      <c r="A524" s="4" t="s">
        <v>1408</v>
      </c>
      <c r="B524" s="4">
        <v>440001</v>
      </c>
      <c r="C524" s="4" t="s">
        <v>1407</v>
      </c>
      <c r="D524" s="4" t="s">
        <v>1495</v>
      </c>
      <c r="E524" s="4">
        <v>44</v>
      </c>
    </row>
    <row r="525" spans="1:5" s="4" customFormat="1" ht="12">
      <c r="A525" s="4" t="s">
        <v>1410</v>
      </c>
      <c r="B525" s="4">
        <v>440002</v>
      </c>
      <c r="C525" s="4" t="s">
        <v>1409</v>
      </c>
      <c r="D525" s="4" t="s">
        <v>1496</v>
      </c>
      <c r="E525" s="4">
        <v>44</v>
      </c>
    </row>
    <row r="526" spans="1:5" s="4" customFormat="1" ht="12">
      <c r="A526" s="4" t="s">
        <v>1412</v>
      </c>
      <c r="B526" s="4">
        <v>440003</v>
      </c>
      <c r="C526" s="4" t="s">
        <v>1411</v>
      </c>
      <c r="D526" s="4" t="s">
        <v>1497</v>
      </c>
      <c r="E526" s="4">
        <v>44</v>
      </c>
    </row>
    <row r="527" spans="1:5" s="4" customFormat="1" ht="12">
      <c r="A527" s="4" t="s">
        <v>1414</v>
      </c>
      <c r="B527" s="4">
        <v>440004</v>
      </c>
      <c r="C527" s="4" t="s">
        <v>1413</v>
      </c>
      <c r="D527" s="4" t="s">
        <v>1498</v>
      </c>
      <c r="E527" s="4">
        <v>44</v>
      </c>
    </row>
    <row r="528" spans="1:5" s="4" customFormat="1" ht="12">
      <c r="A528" s="4" t="s">
        <v>1416</v>
      </c>
      <c r="B528" s="4">
        <v>440005</v>
      </c>
      <c r="C528" s="4" t="s">
        <v>1415</v>
      </c>
      <c r="D528" s="4" t="s">
        <v>1499</v>
      </c>
      <c r="E528" s="4">
        <v>44</v>
      </c>
    </row>
    <row r="529" spans="1:5" s="4" customFormat="1" ht="12">
      <c r="A529" s="4" t="s">
        <v>1418</v>
      </c>
      <c r="B529" s="4">
        <v>440006</v>
      </c>
      <c r="C529" s="4" t="s">
        <v>1417</v>
      </c>
      <c r="D529" s="4" t="s">
        <v>1500</v>
      </c>
      <c r="E529" s="4">
        <v>44</v>
      </c>
    </row>
    <row r="530" spans="1:5" s="4" customFormat="1" ht="12">
      <c r="A530" s="4" t="s">
        <v>1420</v>
      </c>
      <c r="B530" s="4">
        <v>440007</v>
      </c>
      <c r="C530" s="4" t="s">
        <v>1419</v>
      </c>
      <c r="D530" s="4" t="s">
        <v>1501</v>
      </c>
      <c r="E530" s="4">
        <v>44</v>
      </c>
    </row>
    <row r="531" spans="1:5" s="4" customFormat="1" ht="12">
      <c r="A531" s="4" t="s">
        <v>1422</v>
      </c>
      <c r="B531" s="4">
        <v>440008</v>
      </c>
      <c r="C531" s="4" t="s">
        <v>1421</v>
      </c>
      <c r="D531" s="4" t="s">
        <v>1502</v>
      </c>
      <c r="E531" s="4">
        <v>44</v>
      </c>
    </row>
    <row r="532" spans="1:5" s="4" customFormat="1" ht="12">
      <c r="A532" s="4" t="s">
        <v>1423</v>
      </c>
      <c r="B532" s="4">
        <v>440009</v>
      </c>
      <c r="C532" s="4" t="s">
        <v>1424</v>
      </c>
      <c r="D532" s="4" t="s">
        <v>1423</v>
      </c>
      <c r="E532" s="4">
        <v>44</v>
      </c>
    </row>
    <row r="533" spans="1:5" s="4" customFormat="1" ht="12">
      <c r="A533" s="4" t="s">
        <v>1425</v>
      </c>
      <c r="B533" s="4">
        <v>490001</v>
      </c>
      <c r="C533" s="4" t="s">
        <v>1426</v>
      </c>
      <c r="D533" s="4" t="s">
        <v>1425</v>
      </c>
      <c r="E533" s="4">
        <v>49</v>
      </c>
    </row>
    <row r="534" spans="1:5" s="4" customFormat="1" ht="12">
      <c r="A534" s="4" t="s">
        <v>937</v>
      </c>
      <c r="B534" s="4">
        <v>490010</v>
      </c>
      <c r="C534" s="4" t="s">
        <v>938</v>
      </c>
      <c r="D534" s="4" t="s">
        <v>937</v>
      </c>
      <c r="E534" s="4">
        <v>49</v>
      </c>
    </row>
    <row r="535" spans="1:5" s="4" customFormat="1" ht="12">
      <c r="A535" s="4" t="s">
        <v>406</v>
      </c>
      <c r="B535" s="4">
        <v>490016</v>
      </c>
      <c r="C535" s="4" t="s">
        <v>407</v>
      </c>
      <c r="D535" s="4" t="s">
        <v>406</v>
      </c>
      <c r="E535" s="4">
        <v>49</v>
      </c>
    </row>
    <row r="536" spans="1:5" s="4" customFormat="1" ht="12">
      <c r="A536" s="4" t="s">
        <v>939</v>
      </c>
      <c r="B536" s="4">
        <v>490024</v>
      </c>
      <c r="C536" s="4" t="s">
        <v>940</v>
      </c>
      <c r="D536" s="4" t="s">
        <v>939</v>
      </c>
      <c r="E536" s="4">
        <v>49</v>
      </c>
    </row>
    <row r="537" spans="1:5" s="4" customFormat="1" ht="12">
      <c r="A537" s="4" t="s">
        <v>941</v>
      </c>
      <c r="B537" s="4">
        <v>490025</v>
      </c>
      <c r="C537" s="4" t="s">
        <v>942</v>
      </c>
      <c r="D537" s="4" t="s">
        <v>941</v>
      </c>
      <c r="E537" s="4">
        <v>49</v>
      </c>
    </row>
    <row r="538" spans="1:5" s="4" customFormat="1" ht="12">
      <c r="A538" s="4" t="s">
        <v>408</v>
      </c>
      <c r="B538" s="4">
        <v>490034</v>
      </c>
      <c r="C538" s="4" t="s">
        <v>409</v>
      </c>
      <c r="D538" s="4" t="s">
        <v>408</v>
      </c>
      <c r="E538" s="4">
        <v>49</v>
      </c>
    </row>
    <row r="539" spans="1:5" s="4" customFormat="1" ht="12">
      <c r="A539" s="4" t="s">
        <v>1181</v>
      </c>
      <c r="B539" s="4">
        <v>490051</v>
      </c>
      <c r="C539" s="4" t="s">
        <v>1182</v>
      </c>
      <c r="D539" s="4" t="s">
        <v>1181</v>
      </c>
      <c r="E539" s="4">
        <v>49</v>
      </c>
    </row>
    <row r="540" spans="1:5" s="4" customFormat="1" ht="12">
      <c r="A540" s="4" t="s">
        <v>943</v>
      </c>
      <c r="B540" s="4">
        <v>490053</v>
      </c>
      <c r="C540" s="4" t="s">
        <v>944</v>
      </c>
      <c r="D540" s="4" t="s">
        <v>943</v>
      </c>
      <c r="E540" s="4">
        <v>49</v>
      </c>
    </row>
    <row r="541" spans="1:5" s="4" customFormat="1" ht="12">
      <c r="A541" s="4" t="s">
        <v>945</v>
      </c>
      <c r="B541" s="4">
        <v>490058</v>
      </c>
      <c r="C541" s="4" t="s">
        <v>946</v>
      </c>
      <c r="D541" s="4" t="s">
        <v>945</v>
      </c>
      <c r="E541" s="4">
        <v>49</v>
      </c>
    </row>
    <row r="542" spans="1:5" s="4" customFormat="1" ht="12">
      <c r="A542" s="4" t="s">
        <v>896</v>
      </c>
      <c r="B542" s="4">
        <v>490061</v>
      </c>
      <c r="C542" s="4" t="s">
        <v>470</v>
      </c>
      <c r="D542" s="4" t="s">
        <v>896</v>
      </c>
      <c r="E542" s="4">
        <v>49</v>
      </c>
    </row>
    <row r="543" spans="1:5" s="4" customFormat="1" ht="12">
      <c r="A543" s="4" t="s">
        <v>410</v>
      </c>
      <c r="B543" s="4">
        <v>490062</v>
      </c>
      <c r="C543" s="4" t="s">
        <v>411</v>
      </c>
      <c r="D543" s="4" t="s">
        <v>410</v>
      </c>
      <c r="E543" s="4">
        <v>49</v>
      </c>
    </row>
    <row r="544" spans="1:5" s="4" customFormat="1" ht="12">
      <c r="A544" s="4" t="s">
        <v>947</v>
      </c>
      <c r="B544" s="4">
        <v>490064</v>
      </c>
      <c r="C544" s="4" t="s">
        <v>948</v>
      </c>
      <c r="D544" s="4" t="s">
        <v>947</v>
      </c>
      <c r="E544" s="4">
        <v>49</v>
      </c>
    </row>
    <row r="545" spans="1:5" s="4" customFormat="1" ht="12">
      <c r="A545" s="4" t="s">
        <v>412</v>
      </c>
      <c r="B545" s="4">
        <v>490066</v>
      </c>
      <c r="C545" s="4" t="s">
        <v>413</v>
      </c>
      <c r="D545" s="4" t="s">
        <v>412</v>
      </c>
      <c r="E545" s="4">
        <v>49</v>
      </c>
    </row>
    <row r="546" spans="1:5" s="4" customFormat="1" ht="12">
      <c r="A546" s="4" t="s">
        <v>414</v>
      </c>
      <c r="B546" s="4">
        <v>490068</v>
      </c>
      <c r="C546" s="4" t="s">
        <v>415</v>
      </c>
      <c r="D546" s="4" t="s">
        <v>414</v>
      </c>
      <c r="E546" s="4">
        <v>49</v>
      </c>
    </row>
    <row r="547" spans="1:5" s="4" customFormat="1" ht="12">
      <c r="A547" s="4" t="s">
        <v>949</v>
      </c>
      <c r="B547" s="4">
        <v>490069</v>
      </c>
      <c r="C547" s="4" t="s">
        <v>950</v>
      </c>
      <c r="D547" s="4" t="s">
        <v>949</v>
      </c>
      <c r="E547" s="4">
        <v>49</v>
      </c>
    </row>
    <row r="548" spans="1:5" s="4" customFormat="1" ht="12">
      <c r="A548" s="4" t="s">
        <v>1186</v>
      </c>
      <c r="B548" s="4">
        <v>490070</v>
      </c>
      <c r="C548" s="4" t="s">
        <v>1187</v>
      </c>
      <c r="D548" s="4" t="s">
        <v>1186</v>
      </c>
      <c r="E548" s="4">
        <v>49</v>
      </c>
    </row>
    <row r="549" spans="1:5" s="4" customFormat="1" ht="12">
      <c r="A549" s="4" t="s">
        <v>416</v>
      </c>
      <c r="B549" s="4">
        <v>490075</v>
      </c>
      <c r="C549" s="4" t="s">
        <v>417</v>
      </c>
      <c r="D549" s="4" t="s">
        <v>416</v>
      </c>
      <c r="E549" s="4">
        <v>49</v>
      </c>
    </row>
    <row r="550" spans="1:5" s="4" customFormat="1" ht="12">
      <c r="A550" s="4" t="s">
        <v>877</v>
      </c>
      <c r="B550" s="4">
        <v>490096</v>
      </c>
      <c r="C550" s="4" t="s">
        <v>418</v>
      </c>
      <c r="D550" s="4" t="s">
        <v>877</v>
      </c>
      <c r="E550" s="4">
        <v>49</v>
      </c>
    </row>
    <row r="551" spans="1:5" s="4" customFormat="1" ht="12">
      <c r="A551" s="4" t="s">
        <v>1190</v>
      </c>
      <c r="B551" s="4">
        <v>491040</v>
      </c>
      <c r="C551" s="4" t="s">
        <v>1191</v>
      </c>
      <c r="D551" s="4" t="s">
        <v>1190</v>
      </c>
      <c r="E551" s="4">
        <v>49</v>
      </c>
    </row>
    <row r="552" spans="1:5" s="4" customFormat="1" ht="12">
      <c r="A552" s="4" t="s">
        <v>1192</v>
      </c>
      <c r="B552" s="4">
        <v>492051</v>
      </c>
      <c r="C552" s="4" t="s">
        <v>1193</v>
      </c>
      <c r="D552" s="4" t="s">
        <v>1192</v>
      </c>
      <c r="E552" s="4">
        <v>49</v>
      </c>
    </row>
    <row r="553" spans="1:5" s="4" customFormat="1" ht="12">
      <c r="A553" s="4" t="s">
        <v>878</v>
      </c>
      <c r="B553" s="4">
        <v>492062</v>
      </c>
      <c r="C553" s="4" t="s">
        <v>419</v>
      </c>
      <c r="D553" s="4" t="s">
        <v>878</v>
      </c>
      <c r="E553" s="4">
        <v>49</v>
      </c>
    </row>
    <row r="554" spans="1:5" s="4" customFormat="1" ht="12">
      <c r="A554" s="4" t="s">
        <v>420</v>
      </c>
      <c r="B554" s="4">
        <v>492085</v>
      </c>
      <c r="C554" s="4" t="s">
        <v>421</v>
      </c>
      <c r="D554" s="4" t="s">
        <v>420</v>
      </c>
      <c r="E554" s="4">
        <v>49</v>
      </c>
    </row>
    <row r="555" spans="1:5" s="4" customFormat="1" ht="12">
      <c r="A555" s="4" t="s">
        <v>951</v>
      </c>
      <c r="B555" s="4">
        <v>492092</v>
      </c>
      <c r="C555" s="4" t="s">
        <v>952</v>
      </c>
      <c r="D555" s="4" t="s">
        <v>951</v>
      </c>
      <c r="E555" s="4">
        <v>49</v>
      </c>
    </row>
    <row r="556" spans="1:5" s="4" customFormat="1" ht="12">
      <c r="A556" s="4" t="s">
        <v>953</v>
      </c>
      <c r="B556" s="4">
        <v>492093</v>
      </c>
      <c r="C556" s="4" t="s">
        <v>954</v>
      </c>
      <c r="D556" s="4" t="s">
        <v>953</v>
      </c>
      <c r="E556" s="4">
        <v>49</v>
      </c>
    </row>
    <row r="557" spans="1:5" s="4" customFormat="1" ht="12">
      <c r="A557" s="4" t="s">
        <v>422</v>
      </c>
      <c r="B557" s="4">
        <v>492116</v>
      </c>
      <c r="C557" s="4" t="s">
        <v>423</v>
      </c>
      <c r="D557" s="4" t="s">
        <v>422</v>
      </c>
      <c r="E557" s="4">
        <v>49</v>
      </c>
    </row>
    <row r="558" spans="1:5" s="4" customFormat="1" ht="12">
      <c r="A558" s="4" t="s">
        <v>424</v>
      </c>
      <c r="B558" s="4">
        <v>492122</v>
      </c>
      <c r="C558" s="4" t="s">
        <v>425</v>
      </c>
      <c r="D558" s="4" t="s">
        <v>424</v>
      </c>
      <c r="E558" s="4">
        <v>49</v>
      </c>
    </row>
    <row r="559" spans="1:5" s="4" customFormat="1" ht="12">
      <c r="A559" s="4" t="s">
        <v>426</v>
      </c>
      <c r="B559" s="4">
        <v>492123</v>
      </c>
      <c r="C559" s="4" t="s">
        <v>427</v>
      </c>
      <c r="D559" s="4" t="s">
        <v>426</v>
      </c>
      <c r="E559" s="4">
        <v>49</v>
      </c>
    </row>
    <row r="560" spans="1:5" s="4" customFormat="1" ht="12">
      <c r="A560" s="4" t="s">
        <v>957</v>
      </c>
      <c r="B560" s="4">
        <v>492139</v>
      </c>
      <c r="C560" s="4" t="s">
        <v>958</v>
      </c>
      <c r="D560" s="4" t="s">
        <v>957</v>
      </c>
      <c r="E560" s="4">
        <v>49</v>
      </c>
    </row>
    <row r="561" spans="1:5" s="4" customFormat="1" ht="12">
      <c r="A561" s="4" t="s">
        <v>428</v>
      </c>
      <c r="B561" s="4">
        <v>492140</v>
      </c>
      <c r="C561" s="4" t="s">
        <v>429</v>
      </c>
      <c r="D561" s="4" t="s">
        <v>428</v>
      </c>
      <c r="E561" s="4">
        <v>49</v>
      </c>
    </row>
    <row r="562" spans="1:5" s="4" customFormat="1" ht="12">
      <c r="A562" s="4" t="s">
        <v>879</v>
      </c>
      <c r="B562" s="4">
        <v>492141</v>
      </c>
      <c r="C562" s="4" t="s">
        <v>430</v>
      </c>
      <c r="D562" s="4" t="s">
        <v>879</v>
      </c>
      <c r="E562" s="4">
        <v>49</v>
      </c>
    </row>
    <row r="563" spans="1:5" s="4" customFormat="1" ht="12">
      <c r="A563" s="4" t="s">
        <v>961</v>
      </c>
      <c r="B563" s="4">
        <v>492142</v>
      </c>
      <c r="C563" s="4" t="s">
        <v>962</v>
      </c>
      <c r="D563" s="4" t="s">
        <v>961</v>
      </c>
      <c r="E563" s="4">
        <v>49</v>
      </c>
    </row>
    <row r="564" spans="1:5" s="4" customFormat="1" ht="12">
      <c r="A564" s="4" t="s">
        <v>431</v>
      </c>
      <c r="B564" s="4">
        <v>492173</v>
      </c>
      <c r="C564" s="4" t="s">
        <v>432</v>
      </c>
      <c r="D564" s="4" t="s">
        <v>431</v>
      </c>
      <c r="E564" s="4">
        <v>49</v>
      </c>
    </row>
    <row r="565" spans="1:5" s="4" customFormat="1" ht="12">
      <c r="A565" s="4" t="s">
        <v>967</v>
      </c>
      <c r="B565" s="4">
        <v>492174</v>
      </c>
      <c r="C565" s="4" t="s">
        <v>968</v>
      </c>
      <c r="D565" s="4" t="s">
        <v>967</v>
      </c>
      <c r="E565" s="4">
        <v>49</v>
      </c>
    </row>
    <row r="566" spans="1:5" s="4" customFormat="1" ht="12">
      <c r="A566" s="4" t="s">
        <v>880</v>
      </c>
      <c r="B566" s="4">
        <v>492201</v>
      </c>
      <c r="C566" s="4" t="s">
        <v>433</v>
      </c>
      <c r="D566" s="4" t="s">
        <v>880</v>
      </c>
      <c r="E566" s="4">
        <v>49</v>
      </c>
    </row>
    <row r="567" spans="1:5" s="4" customFormat="1" ht="12">
      <c r="A567" s="4" t="s">
        <v>1212</v>
      </c>
      <c r="B567" s="4">
        <v>492202</v>
      </c>
      <c r="C567" s="4" t="s">
        <v>1213</v>
      </c>
      <c r="D567" s="4" t="s">
        <v>1212</v>
      </c>
      <c r="E567" s="4">
        <v>49</v>
      </c>
    </row>
    <row r="568" spans="1:5" s="4" customFormat="1" ht="12">
      <c r="A568" s="4" t="s">
        <v>923</v>
      </c>
      <c r="B568" s="4">
        <v>492204</v>
      </c>
      <c r="C568" s="4" t="s">
        <v>924</v>
      </c>
      <c r="D568" s="4" t="s">
        <v>923</v>
      </c>
      <c r="E568" s="4">
        <v>49</v>
      </c>
    </row>
    <row r="569" spans="1:5" s="4" customFormat="1" ht="12">
      <c r="A569" s="4" t="s">
        <v>969</v>
      </c>
      <c r="B569" s="4">
        <v>492205</v>
      </c>
      <c r="C569" s="4" t="s">
        <v>970</v>
      </c>
      <c r="D569" s="4" t="s">
        <v>969</v>
      </c>
      <c r="E569" s="4">
        <v>49</v>
      </c>
    </row>
    <row r="570" spans="1:5" s="4" customFormat="1" ht="12">
      <c r="A570" s="4" t="s">
        <v>434</v>
      </c>
      <c r="B570" s="4">
        <v>492206</v>
      </c>
      <c r="C570" s="4" t="s">
        <v>435</v>
      </c>
      <c r="D570" s="4" t="s">
        <v>434</v>
      </c>
      <c r="E570" s="4">
        <v>49</v>
      </c>
    </row>
    <row r="571" spans="1:5" s="4" customFormat="1" ht="12">
      <c r="A571" s="4" t="s">
        <v>1427</v>
      </c>
      <c r="B571" s="4">
        <v>492213</v>
      </c>
      <c r="C571" s="4" t="s">
        <v>437</v>
      </c>
      <c r="D571" s="4" t="s">
        <v>1427</v>
      </c>
      <c r="E571" s="4">
        <v>49</v>
      </c>
    </row>
    <row r="572" spans="1:5" s="4" customFormat="1" ht="12">
      <c r="A572" s="4" t="s">
        <v>881</v>
      </c>
      <c r="B572" s="4">
        <v>492217</v>
      </c>
      <c r="C572" s="4" t="s">
        <v>438</v>
      </c>
      <c r="D572" s="4" t="s">
        <v>881</v>
      </c>
      <c r="E572" s="4">
        <v>49</v>
      </c>
    </row>
    <row r="573" spans="1:5" s="4" customFormat="1" ht="12">
      <c r="A573" s="4" t="s">
        <v>439</v>
      </c>
      <c r="B573" s="4">
        <v>492218</v>
      </c>
      <c r="C573" s="4" t="s">
        <v>440</v>
      </c>
      <c r="D573" s="4" t="s">
        <v>439</v>
      </c>
      <c r="E573" s="4">
        <v>49</v>
      </c>
    </row>
    <row r="574" spans="1:5" s="4" customFormat="1" ht="12">
      <c r="A574" s="4" t="s">
        <v>1428</v>
      </c>
      <c r="B574" s="4">
        <v>492237</v>
      </c>
      <c r="C574" s="4" t="s">
        <v>1429</v>
      </c>
      <c r="D574" s="4" t="s">
        <v>1428</v>
      </c>
      <c r="E574" s="4">
        <v>49</v>
      </c>
    </row>
    <row r="575" spans="1:5" s="4" customFormat="1" ht="12">
      <c r="A575" s="4" t="s">
        <v>971</v>
      </c>
      <c r="B575" s="4">
        <v>492244</v>
      </c>
      <c r="C575" s="4" t="s">
        <v>972</v>
      </c>
      <c r="D575" s="4" t="s">
        <v>971</v>
      </c>
      <c r="E575" s="4">
        <v>49</v>
      </c>
    </row>
    <row r="576" spans="1:5" s="4" customFormat="1" ht="12">
      <c r="A576" s="4" t="s">
        <v>1229</v>
      </c>
      <c r="B576" s="4">
        <v>492245</v>
      </c>
      <c r="C576" s="4" t="s">
        <v>1230</v>
      </c>
      <c r="D576" s="4" t="s">
        <v>1229</v>
      </c>
      <c r="E576" s="4">
        <v>49</v>
      </c>
    </row>
    <row r="577" spans="1:5" s="4" customFormat="1" ht="12">
      <c r="A577" s="4" t="s">
        <v>441</v>
      </c>
      <c r="B577" s="4">
        <v>492249</v>
      </c>
      <c r="C577" s="4" t="s">
        <v>442</v>
      </c>
      <c r="D577" s="4" t="s">
        <v>441</v>
      </c>
      <c r="E577" s="4">
        <v>49</v>
      </c>
    </row>
    <row r="578" spans="1:5" s="4" customFormat="1" ht="12">
      <c r="A578" s="4" t="s">
        <v>443</v>
      </c>
      <c r="B578" s="4">
        <v>492252</v>
      </c>
      <c r="C578" s="4" t="s">
        <v>444</v>
      </c>
      <c r="D578" s="4" t="s">
        <v>443</v>
      </c>
      <c r="E578" s="4">
        <v>49</v>
      </c>
    </row>
    <row r="579" spans="1:5" s="4" customFormat="1" ht="12">
      <c r="A579" s="4" t="s">
        <v>975</v>
      </c>
      <c r="B579" s="4">
        <v>492253</v>
      </c>
      <c r="C579" s="4" t="s">
        <v>976</v>
      </c>
      <c r="D579" s="4" t="s">
        <v>975</v>
      </c>
      <c r="E579" s="4">
        <v>49</v>
      </c>
    </row>
    <row r="580" spans="1:5" s="4" customFormat="1" ht="12">
      <c r="A580" s="4" t="s">
        <v>977</v>
      </c>
      <c r="B580" s="4">
        <v>492257</v>
      </c>
      <c r="C580" s="4" t="s">
        <v>978</v>
      </c>
      <c r="D580" s="4" t="s">
        <v>977</v>
      </c>
      <c r="E580" s="4">
        <v>49</v>
      </c>
    </row>
    <row r="581" spans="1:5" s="4" customFormat="1" ht="12">
      <c r="A581" s="4" t="s">
        <v>882</v>
      </c>
      <c r="B581" s="4">
        <v>492259</v>
      </c>
      <c r="C581" s="4" t="s">
        <v>445</v>
      </c>
      <c r="D581" s="4" t="s">
        <v>882</v>
      </c>
      <c r="E581" s="4">
        <v>49</v>
      </c>
    </row>
    <row r="582" spans="1:5" s="4" customFormat="1" ht="12">
      <c r="A582" s="4" t="s">
        <v>979</v>
      </c>
      <c r="B582" s="4">
        <v>492260</v>
      </c>
      <c r="C582" s="4" t="s">
        <v>980</v>
      </c>
      <c r="D582" s="4" t="s">
        <v>979</v>
      </c>
      <c r="E582" s="4">
        <v>49</v>
      </c>
    </row>
    <row r="583" spans="1:5" s="4" customFormat="1" ht="12">
      <c r="A583" s="4" t="s">
        <v>883</v>
      </c>
      <c r="B583" s="4">
        <v>492271</v>
      </c>
      <c r="C583" s="4" t="s">
        <v>446</v>
      </c>
      <c r="D583" s="4" t="s">
        <v>883</v>
      </c>
      <c r="E583" s="4">
        <v>49</v>
      </c>
    </row>
    <row r="584" spans="1:5" s="4" customFormat="1" ht="12">
      <c r="A584" s="4" t="s">
        <v>447</v>
      </c>
      <c r="B584" s="4">
        <v>492272</v>
      </c>
      <c r="C584" s="4" t="s">
        <v>448</v>
      </c>
      <c r="D584" s="4" t="s">
        <v>447</v>
      </c>
      <c r="E584" s="4">
        <v>49</v>
      </c>
    </row>
    <row r="585" spans="1:5" s="4" customFormat="1" ht="12">
      <c r="A585" s="4" t="s">
        <v>449</v>
      </c>
      <c r="B585" s="4">
        <v>492283</v>
      </c>
      <c r="C585" s="4" t="s">
        <v>450</v>
      </c>
      <c r="D585" s="4" t="s">
        <v>449</v>
      </c>
      <c r="E585" s="4">
        <v>49</v>
      </c>
    </row>
    <row r="586" spans="1:5" s="4" customFormat="1" ht="12">
      <c r="A586" s="4" t="s">
        <v>451</v>
      </c>
      <c r="B586" s="4">
        <v>492330</v>
      </c>
      <c r="C586" s="4" t="s">
        <v>452</v>
      </c>
      <c r="D586" s="4" t="s">
        <v>451</v>
      </c>
      <c r="E586" s="4">
        <v>49</v>
      </c>
    </row>
    <row r="587" spans="1:5" s="4" customFormat="1" ht="12">
      <c r="A587" s="4" t="s">
        <v>1255</v>
      </c>
      <c r="B587" s="4">
        <v>492357</v>
      </c>
      <c r="C587" s="4" t="s">
        <v>1172</v>
      </c>
      <c r="D587" s="4" t="s">
        <v>1255</v>
      </c>
      <c r="E587" s="4">
        <v>49</v>
      </c>
    </row>
    <row r="588" spans="1:5" s="4" customFormat="1" ht="12">
      <c r="A588" s="4" t="s">
        <v>453</v>
      </c>
      <c r="B588" s="4">
        <v>494011</v>
      </c>
      <c r="C588" s="4" t="s">
        <v>454</v>
      </c>
      <c r="D588" s="4" t="s">
        <v>453</v>
      </c>
      <c r="E588" s="4">
        <v>49</v>
      </c>
    </row>
    <row r="589" spans="1:5" s="4" customFormat="1" ht="12">
      <c r="A589" s="4" t="s">
        <v>455</v>
      </c>
      <c r="B589" s="4">
        <v>494015</v>
      </c>
      <c r="C589" s="4" t="s">
        <v>456</v>
      </c>
      <c r="D589" s="4" t="s">
        <v>455</v>
      </c>
      <c r="E589" s="4">
        <v>49</v>
      </c>
    </row>
    <row r="590" spans="1:5" s="4" customFormat="1" ht="12">
      <c r="A590" s="4" t="s">
        <v>884</v>
      </c>
      <c r="B590" s="4">
        <v>495373</v>
      </c>
      <c r="C590" s="4" t="s">
        <v>457</v>
      </c>
      <c r="D590" s="4" t="s">
        <v>884</v>
      </c>
      <c r="E590" s="4">
        <v>49</v>
      </c>
    </row>
    <row r="591" spans="1:5" s="4" customFormat="1" ht="12">
      <c r="A591" s="4" t="s">
        <v>885</v>
      </c>
      <c r="B591" s="4">
        <v>495374</v>
      </c>
      <c r="C591" s="4" t="s">
        <v>458</v>
      </c>
      <c r="D591" s="4" t="s">
        <v>885</v>
      </c>
      <c r="E591" s="4">
        <v>49</v>
      </c>
    </row>
    <row r="592" spans="1:5" s="4" customFormat="1" ht="12">
      <c r="A592" s="4" t="s">
        <v>963</v>
      </c>
      <c r="B592" s="4">
        <v>496036</v>
      </c>
      <c r="C592" s="4" t="s">
        <v>985</v>
      </c>
      <c r="D592" s="4" t="s">
        <v>1503</v>
      </c>
      <c r="E592" s="4">
        <v>49</v>
      </c>
    </row>
    <row r="593" spans="1:5" s="4" customFormat="1" ht="12">
      <c r="A593" s="4" t="s">
        <v>459</v>
      </c>
      <c r="B593" s="4">
        <v>496043</v>
      </c>
      <c r="C593" s="4" t="s">
        <v>102</v>
      </c>
      <c r="D593" s="4" t="s">
        <v>1504</v>
      </c>
      <c r="E593" s="4">
        <v>49</v>
      </c>
    </row>
    <row r="594" spans="1:5" s="4" customFormat="1" ht="12">
      <c r="A594" s="4" t="s">
        <v>886</v>
      </c>
      <c r="B594" s="4">
        <v>496044</v>
      </c>
      <c r="C594" s="4" t="s">
        <v>460</v>
      </c>
      <c r="D594" s="4" t="s">
        <v>886</v>
      </c>
      <c r="E594" s="4">
        <v>49</v>
      </c>
    </row>
    <row r="595" spans="1:5" s="4" customFormat="1" ht="12">
      <c r="A595" s="4" t="s">
        <v>887</v>
      </c>
      <c r="B595" s="4">
        <v>496045</v>
      </c>
      <c r="C595" s="4" t="s">
        <v>461</v>
      </c>
      <c r="D595" s="4" t="s">
        <v>1505</v>
      </c>
      <c r="E595" s="4">
        <v>49</v>
      </c>
    </row>
    <row r="596" spans="1:5" s="4" customFormat="1" ht="12">
      <c r="A596" s="4" t="s">
        <v>888</v>
      </c>
      <c r="B596" s="4">
        <v>496046</v>
      </c>
      <c r="C596" s="4" t="s">
        <v>462</v>
      </c>
      <c r="D596" s="4" t="s">
        <v>888</v>
      </c>
      <c r="E596" s="4">
        <v>49</v>
      </c>
    </row>
    <row r="597" spans="1:5" s="4" customFormat="1" ht="12">
      <c r="A597" s="4" t="s">
        <v>889</v>
      </c>
      <c r="B597" s="4">
        <v>496047</v>
      </c>
      <c r="C597" s="4" t="s">
        <v>463</v>
      </c>
      <c r="D597" s="4" t="s">
        <v>889</v>
      </c>
      <c r="E597" s="4">
        <v>49</v>
      </c>
    </row>
    <row r="598" spans="1:5" s="4" customFormat="1" ht="12">
      <c r="A598" s="4" t="s">
        <v>890</v>
      </c>
      <c r="B598" s="4">
        <v>496048</v>
      </c>
      <c r="C598" s="4" t="s">
        <v>464</v>
      </c>
      <c r="D598" s="4" t="s">
        <v>890</v>
      </c>
      <c r="E598" s="4">
        <v>49</v>
      </c>
    </row>
    <row r="599" spans="1:5" s="4" customFormat="1" ht="12">
      <c r="A599" s="4" t="s">
        <v>891</v>
      </c>
      <c r="B599" s="4">
        <v>496049</v>
      </c>
      <c r="C599" s="4" t="s">
        <v>465</v>
      </c>
      <c r="D599" s="4" t="s">
        <v>891</v>
      </c>
      <c r="E599" s="4">
        <v>49</v>
      </c>
    </row>
    <row r="600" spans="1:5" s="4" customFormat="1" ht="12">
      <c r="A600" s="4" t="s">
        <v>892</v>
      </c>
      <c r="B600" s="4">
        <v>496050</v>
      </c>
      <c r="C600" s="4" t="s">
        <v>466</v>
      </c>
      <c r="D600" s="4" t="s">
        <v>892</v>
      </c>
      <c r="E600" s="4">
        <v>49</v>
      </c>
    </row>
    <row r="601" spans="1:5" s="4" customFormat="1" ht="12">
      <c r="A601" s="4" t="s">
        <v>893</v>
      </c>
      <c r="B601" s="4">
        <v>496051</v>
      </c>
      <c r="C601" s="4" t="s">
        <v>467</v>
      </c>
      <c r="D601" s="4" t="s">
        <v>893</v>
      </c>
      <c r="E601" s="4">
        <v>49</v>
      </c>
    </row>
    <row r="602" spans="1:7" ht="12">
      <c r="A602" s="4" t="s">
        <v>894</v>
      </c>
      <c r="B602" s="4">
        <v>496052</v>
      </c>
      <c r="C602" s="4" t="s">
        <v>468</v>
      </c>
      <c r="D602" s="4" t="s">
        <v>894</v>
      </c>
      <c r="E602" s="4">
        <v>49</v>
      </c>
      <c r="G602" s="4"/>
    </row>
    <row r="603" spans="1:5" ht="12">
      <c r="A603" s="4" t="s">
        <v>895</v>
      </c>
      <c r="B603" s="4">
        <v>496053</v>
      </c>
      <c r="C603" s="4" t="s">
        <v>469</v>
      </c>
      <c r="D603" s="4" t="s">
        <v>895</v>
      </c>
      <c r="E603" s="4">
        <v>49</v>
      </c>
    </row>
    <row r="604" spans="1:5" ht="12">
      <c r="A604" s="4" t="s">
        <v>897</v>
      </c>
      <c r="B604" s="4">
        <v>496055</v>
      </c>
      <c r="C604" s="4" t="s">
        <v>471</v>
      </c>
      <c r="D604" s="4" t="s">
        <v>897</v>
      </c>
      <c r="E604" s="4">
        <v>49</v>
      </c>
    </row>
    <row r="605" spans="1:5" ht="12">
      <c r="A605" s="4" t="s">
        <v>898</v>
      </c>
      <c r="B605" s="4">
        <v>496056</v>
      </c>
      <c r="C605" s="4" t="s">
        <v>472</v>
      </c>
      <c r="D605" s="4" t="s">
        <v>898</v>
      </c>
      <c r="E605" s="4">
        <v>49</v>
      </c>
    </row>
    <row r="606" spans="1:5" ht="12">
      <c r="A606" s="4" t="s">
        <v>894</v>
      </c>
      <c r="B606" s="4">
        <v>496057</v>
      </c>
      <c r="C606" s="4" t="s">
        <v>468</v>
      </c>
      <c r="D606" s="4" t="s">
        <v>894</v>
      </c>
      <c r="E606" s="4">
        <v>49</v>
      </c>
    </row>
    <row r="607" spans="1:5" ht="12">
      <c r="A607" s="4" t="s">
        <v>899</v>
      </c>
      <c r="B607" s="4">
        <v>496058</v>
      </c>
      <c r="C607" s="4" t="s">
        <v>473</v>
      </c>
      <c r="D607" s="4" t="s">
        <v>899</v>
      </c>
      <c r="E607" s="4">
        <v>49</v>
      </c>
    </row>
    <row r="608" spans="1:5" ht="12">
      <c r="A608" s="4" t="s">
        <v>474</v>
      </c>
      <c r="B608" s="4">
        <v>496059</v>
      </c>
      <c r="C608" s="4" t="s">
        <v>475</v>
      </c>
      <c r="D608" s="4" t="s">
        <v>474</v>
      </c>
      <c r="E608" s="4">
        <v>49</v>
      </c>
    </row>
    <row r="609" spans="1:5" ht="12">
      <c r="A609" s="4" t="s">
        <v>900</v>
      </c>
      <c r="B609" s="4">
        <v>496060</v>
      </c>
      <c r="C609" s="4" t="s">
        <v>476</v>
      </c>
      <c r="D609" s="4" t="s">
        <v>900</v>
      </c>
      <c r="E609" s="4">
        <v>49</v>
      </c>
    </row>
    <row r="610" spans="1:5" ht="12">
      <c r="A610" s="4" t="s">
        <v>901</v>
      </c>
      <c r="B610" s="4">
        <v>496061</v>
      </c>
      <c r="C610" s="4" t="s">
        <v>477</v>
      </c>
      <c r="D610" s="4" t="s">
        <v>901</v>
      </c>
      <c r="E610" s="4">
        <v>49</v>
      </c>
    </row>
    <row r="611" spans="1:5" ht="12">
      <c r="A611" s="4" t="s">
        <v>902</v>
      </c>
      <c r="B611" s="4">
        <v>496062</v>
      </c>
      <c r="C611" s="4" t="s">
        <v>478</v>
      </c>
      <c r="D611" s="4" t="s">
        <v>902</v>
      </c>
      <c r="E611" s="4">
        <v>49</v>
      </c>
    </row>
    <row r="612" spans="1:5" ht="12">
      <c r="A612" s="4" t="s">
        <v>903</v>
      </c>
      <c r="B612" s="4">
        <v>496063</v>
      </c>
      <c r="C612" s="4" t="s">
        <v>479</v>
      </c>
      <c r="D612" s="4" t="s">
        <v>903</v>
      </c>
      <c r="E612" s="4">
        <v>49</v>
      </c>
    </row>
    <row r="613" spans="1:5" ht="12">
      <c r="A613" s="4" t="s">
        <v>904</v>
      </c>
      <c r="B613" s="4">
        <v>496064</v>
      </c>
      <c r="C613" s="4" t="s">
        <v>480</v>
      </c>
      <c r="D613" s="4" t="s">
        <v>904</v>
      </c>
      <c r="E613" s="4">
        <v>49</v>
      </c>
    </row>
    <row r="614" spans="1:5" ht="12">
      <c r="A614" s="4" t="s">
        <v>905</v>
      </c>
      <c r="B614" s="4">
        <v>496065</v>
      </c>
      <c r="C614" s="4" t="s">
        <v>481</v>
      </c>
      <c r="D614" s="4" t="s">
        <v>905</v>
      </c>
      <c r="E614" s="4">
        <v>49</v>
      </c>
    </row>
    <row r="615" spans="1:5" ht="12">
      <c r="A615" s="4" t="s">
        <v>906</v>
      </c>
      <c r="B615" s="4">
        <v>496066</v>
      </c>
      <c r="C615" s="4" t="s">
        <v>482</v>
      </c>
      <c r="D615" s="4" t="s">
        <v>906</v>
      </c>
      <c r="E615" s="4">
        <v>49</v>
      </c>
    </row>
    <row r="616" spans="1:5" ht="12">
      <c r="A616" s="4" t="s">
        <v>907</v>
      </c>
      <c r="B616" s="4">
        <v>496067</v>
      </c>
      <c r="C616" s="4" t="s">
        <v>483</v>
      </c>
      <c r="D616" s="4" t="s">
        <v>907</v>
      </c>
      <c r="E616" s="4">
        <v>49</v>
      </c>
    </row>
    <row r="617" spans="1:5" ht="12">
      <c r="A617" s="4" t="s">
        <v>908</v>
      </c>
      <c r="B617" s="4">
        <v>496068</v>
      </c>
      <c r="C617" s="4" t="s">
        <v>484</v>
      </c>
      <c r="D617" s="4" t="s">
        <v>908</v>
      </c>
      <c r="E617" s="4">
        <v>49</v>
      </c>
    </row>
    <row r="618" spans="1:5" ht="12">
      <c r="A618" s="4" t="s">
        <v>909</v>
      </c>
      <c r="B618" s="4">
        <v>496069</v>
      </c>
      <c r="C618" s="4" t="s">
        <v>485</v>
      </c>
      <c r="D618" s="4" t="s">
        <v>909</v>
      </c>
      <c r="E618" s="4">
        <v>49</v>
      </c>
    </row>
    <row r="619" spans="1:5" ht="12">
      <c r="A619" s="4" t="s">
        <v>910</v>
      </c>
      <c r="B619" s="4">
        <v>496070</v>
      </c>
      <c r="C619" s="4" t="s">
        <v>486</v>
      </c>
      <c r="D619" s="4" t="s">
        <v>910</v>
      </c>
      <c r="E619" s="4">
        <v>49</v>
      </c>
    </row>
    <row r="620" spans="1:5" ht="12">
      <c r="A620" s="4" t="s">
        <v>911</v>
      </c>
      <c r="B620" s="4">
        <v>496071</v>
      </c>
      <c r="C620" s="4" t="s">
        <v>487</v>
      </c>
      <c r="D620" s="4" t="s">
        <v>911</v>
      </c>
      <c r="E620" s="4">
        <v>49</v>
      </c>
    </row>
    <row r="621" spans="1:5" ht="12">
      <c r="A621" s="4" t="s">
        <v>912</v>
      </c>
      <c r="B621" s="4">
        <v>496072</v>
      </c>
      <c r="C621" s="4" t="s">
        <v>488</v>
      </c>
      <c r="D621" s="4" t="s">
        <v>912</v>
      </c>
      <c r="E621" s="4">
        <v>49</v>
      </c>
    </row>
    <row r="622" spans="1:5" ht="12">
      <c r="A622" s="4" t="s">
        <v>913</v>
      </c>
      <c r="B622" s="4">
        <v>496073</v>
      </c>
      <c r="C622" s="4" t="s">
        <v>489</v>
      </c>
      <c r="D622" s="4" t="s">
        <v>913</v>
      </c>
      <c r="E622" s="4">
        <v>49</v>
      </c>
    </row>
    <row r="623" spans="1:5" ht="12">
      <c r="A623" s="4" t="s">
        <v>914</v>
      </c>
      <c r="B623" s="4">
        <v>496074</v>
      </c>
      <c r="C623" s="4" t="s">
        <v>490</v>
      </c>
      <c r="D623" s="4" t="s">
        <v>914</v>
      </c>
      <c r="E623" s="4">
        <v>49</v>
      </c>
    </row>
    <row r="624" spans="1:5" ht="12">
      <c r="A624" s="4" t="s">
        <v>915</v>
      </c>
      <c r="B624" s="4">
        <v>496075</v>
      </c>
      <c r="C624" s="4" t="s">
        <v>491</v>
      </c>
      <c r="D624" s="4" t="s">
        <v>915</v>
      </c>
      <c r="E624" s="4">
        <v>49</v>
      </c>
    </row>
    <row r="625" spans="1:5" ht="12">
      <c r="A625" s="4" t="s">
        <v>916</v>
      </c>
      <c r="B625" s="4">
        <v>496076</v>
      </c>
      <c r="C625" s="4" t="s">
        <v>492</v>
      </c>
      <c r="D625" s="4" t="s">
        <v>916</v>
      </c>
      <c r="E625" s="4">
        <v>49</v>
      </c>
    </row>
    <row r="626" spans="1:5" ht="12">
      <c r="A626" s="4" t="s">
        <v>917</v>
      </c>
      <c r="B626" s="4">
        <v>496077</v>
      </c>
      <c r="C626" s="4" t="s">
        <v>493</v>
      </c>
      <c r="D626" s="4" t="s">
        <v>917</v>
      </c>
      <c r="E626" s="4">
        <v>49</v>
      </c>
    </row>
    <row r="627" spans="1:5" ht="12">
      <c r="A627" s="4" t="s">
        <v>918</v>
      </c>
      <c r="B627" s="4">
        <v>496078</v>
      </c>
      <c r="C627" s="4" t="s">
        <v>494</v>
      </c>
      <c r="D627" s="4" t="s">
        <v>918</v>
      </c>
      <c r="E627" s="4">
        <v>49</v>
      </c>
    </row>
    <row r="628" spans="1:5" ht="12">
      <c r="A628" s="4" t="s">
        <v>919</v>
      </c>
      <c r="B628" s="4">
        <v>496079</v>
      </c>
      <c r="C628" s="4" t="s">
        <v>495</v>
      </c>
      <c r="D628" s="4" t="s">
        <v>919</v>
      </c>
      <c r="E628" s="4">
        <v>49</v>
      </c>
    </row>
    <row r="629" spans="1:5" ht="12">
      <c r="A629" s="4" t="s">
        <v>920</v>
      </c>
      <c r="B629" s="4">
        <v>496080</v>
      </c>
      <c r="C629" s="4" t="s">
        <v>496</v>
      </c>
      <c r="D629" s="4" t="s">
        <v>920</v>
      </c>
      <c r="E629" s="4">
        <v>49</v>
      </c>
    </row>
    <row r="630" spans="1:5" ht="12">
      <c r="A630" s="4" t="s">
        <v>921</v>
      </c>
      <c r="B630" s="4">
        <v>496081</v>
      </c>
      <c r="C630" s="4" t="s">
        <v>497</v>
      </c>
      <c r="D630" s="4" t="s">
        <v>921</v>
      </c>
      <c r="E630" s="4">
        <v>49</v>
      </c>
    </row>
    <row r="631" spans="1:5" ht="12">
      <c r="A631" s="4" t="s">
        <v>922</v>
      </c>
      <c r="B631" s="4">
        <v>496082</v>
      </c>
      <c r="C631" s="4" t="s">
        <v>498</v>
      </c>
      <c r="D631" s="4" t="s">
        <v>922</v>
      </c>
      <c r="E631" s="4">
        <v>49</v>
      </c>
    </row>
    <row r="632" spans="1:5" ht="12">
      <c r="A632" s="4" t="s">
        <v>1003</v>
      </c>
      <c r="B632" s="4">
        <v>496083</v>
      </c>
      <c r="C632" s="4" t="s">
        <v>1004</v>
      </c>
      <c r="D632" s="4" t="s">
        <v>1003</v>
      </c>
      <c r="E632" s="4">
        <v>49</v>
      </c>
    </row>
    <row r="633" spans="1:5" ht="12">
      <c r="A633" s="4" t="s">
        <v>1005</v>
      </c>
      <c r="B633" s="4">
        <v>496084</v>
      </c>
      <c r="C633" s="4" t="s">
        <v>1006</v>
      </c>
      <c r="D633" s="4" t="s">
        <v>1005</v>
      </c>
      <c r="E633" s="4">
        <v>49</v>
      </c>
    </row>
    <row r="634" spans="1:5" ht="12">
      <c r="A634" s="4" t="s">
        <v>1007</v>
      </c>
      <c r="B634" s="4">
        <v>496085</v>
      </c>
      <c r="C634" s="4" t="s">
        <v>1008</v>
      </c>
      <c r="D634" s="4" t="s">
        <v>1007</v>
      </c>
      <c r="E634" s="4">
        <v>49</v>
      </c>
    </row>
    <row r="635" spans="1:5" ht="12">
      <c r="A635" s="4" t="s">
        <v>1009</v>
      </c>
      <c r="B635" s="4">
        <v>496086</v>
      </c>
      <c r="C635" s="4" t="s">
        <v>1010</v>
      </c>
      <c r="D635" s="4" t="s">
        <v>1009</v>
      </c>
      <c r="E635" s="4">
        <v>49</v>
      </c>
    </row>
    <row r="636" spans="1:5" ht="12">
      <c r="A636" s="4" t="s">
        <v>1011</v>
      </c>
      <c r="B636" s="4">
        <v>496087</v>
      </c>
      <c r="C636" s="4" t="s">
        <v>1012</v>
      </c>
      <c r="D636" s="4" t="s">
        <v>1011</v>
      </c>
      <c r="E636" s="4">
        <v>49</v>
      </c>
    </row>
    <row r="637" spans="1:5" ht="12">
      <c r="A637" s="4" t="s">
        <v>499</v>
      </c>
      <c r="B637" s="4">
        <v>497001</v>
      </c>
      <c r="C637" s="4" t="s">
        <v>500</v>
      </c>
      <c r="D637" s="4" t="s">
        <v>499</v>
      </c>
      <c r="E637" s="4">
        <v>49</v>
      </c>
    </row>
    <row r="638" spans="1:5" ht="12">
      <c r="A638" s="4" t="s">
        <v>501</v>
      </c>
      <c r="B638" s="4">
        <v>497003</v>
      </c>
      <c r="C638" s="4" t="s">
        <v>502</v>
      </c>
      <c r="D638" s="4" t="s">
        <v>501</v>
      </c>
      <c r="E638" s="4">
        <v>49</v>
      </c>
    </row>
    <row r="639" spans="1:5" ht="12">
      <c r="A639" s="4" t="s">
        <v>503</v>
      </c>
      <c r="B639" s="4">
        <v>497004</v>
      </c>
      <c r="C639" s="4" t="s">
        <v>504</v>
      </c>
      <c r="D639" s="4" t="s">
        <v>503</v>
      </c>
      <c r="E639" s="4">
        <v>49</v>
      </c>
    </row>
    <row r="640" spans="1:5" ht="12">
      <c r="A640" s="4" t="s">
        <v>505</v>
      </c>
      <c r="B640" s="4">
        <v>497007</v>
      </c>
      <c r="C640" s="4" t="s">
        <v>506</v>
      </c>
      <c r="D640" s="4" t="s">
        <v>505</v>
      </c>
      <c r="E640" s="4">
        <v>49</v>
      </c>
    </row>
    <row r="641" spans="1:5" ht="12">
      <c r="A641" s="4" t="s">
        <v>507</v>
      </c>
      <c r="B641" s="4">
        <v>497010</v>
      </c>
      <c r="C641" s="4" t="s">
        <v>508</v>
      </c>
      <c r="D641" s="4" t="s">
        <v>507</v>
      </c>
      <c r="E641" s="4">
        <v>49</v>
      </c>
    </row>
    <row r="642" spans="1:5" ht="12">
      <c r="A642" s="4" t="s">
        <v>1013</v>
      </c>
      <c r="B642" s="4">
        <v>497011</v>
      </c>
      <c r="C642" s="4" t="s">
        <v>1014</v>
      </c>
      <c r="D642" s="4" t="s">
        <v>1013</v>
      </c>
      <c r="E642" s="4">
        <v>49</v>
      </c>
    </row>
    <row r="643" spans="1:5" ht="12">
      <c r="A643" s="4" t="s">
        <v>925</v>
      </c>
      <c r="B643" s="4">
        <v>497012</v>
      </c>
      <c r="C643" s="4" t="s">
        <v>926</v>
      </c>
      <c r="D643" s="4" t="s">
        <v>925</v>
      </c>
      <c r="E643" s="4">
        <v>49</v>
      </c>
    </row>
    <row r="644" spans="1:5" ht="12">
      <c r="A644" s="4" t="s">
        <v>1019</v>
      </c>
      <c r="B644" s="4">
        <v>497013</v>
      </c>
      <c r="C644" s="4" t="s">
        <v>1020</v>
      </c>
      <c r="D644" s="4" t="s">
        <v>1019</v>
      </c>
      <c r="E644" s="4">
        <v>49</v>
      </c>
    </row>
    <row r="645" spans="1:5" ht="12">
      <c r="A645" s="4" t="s">
        <v>1021</v>
      </c>
      <c r="B645" s="4">
        <v>497014</v>
      </c>
      <c r="C645" s="4" t="s">
        <v>1022</v>
      </c>
      <c r="D645" s="4" t="s">
        <v>1021</v>
      </c>
      <c r="E645" s="4">
        <v>49</v>
      </c>
    </row>
    <row r="646" spans="1:5" ht="12">
      <c r="A646" s="4" t="s">
        <v>1025</v>
      </c>
      <c r="B646" s="4">
        <v>497015</v>
      </c>
      <c r="C646" s="4" t="s">
        <v>1026</v>
      </c>
      <c r="D646" s="4" t="s">
        <v>1025</v>
      </c>
      <c r="E646" s="4">
        <v>49</v>
      </c>
    </row>
    <row r="647" spans="1:5" ht="12">
      <c r="A647" s="4" t="s">
        <v>1290</v>
      </c>
      <c r="B647" s="4">
        <v>497016</v>
      </c>
      <c r="C647" s="4" t="s">
        <v>1291</v>
      </c>
      <c r="D647" s="4" t="s">
        <v>1290</v>
      </c>
      <c r="E647" s="4">
        <v>49</v>
      </c>
    </row>
    <row r="648" spans="1:5" ht="12">
      <c r="A648" s="4" t="s">
        <v>1430</v>
      </c>
      <c r="B648" s="4">
        <v>497017</v>
      </c>
      <c r="C648" s="4" t="s">
        <v>1431</v>
      </c>
      <c r="D648" s="4" t="s">
        <v>1430</v>
      </c>
      <c r="E648" s="4">
        <v>49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岸本　忠雅</cp:lastModifiedBy>
  <cp:lastPrinted>2023-08-22T23:01:51Z</cp:lastPrinted>
  <dcterms:created xsi:type="dcterms:W3CDTF">2006-04-12T05:12:10Z</dcterms:created>
  <dcterms:modified xsi:type="dcterms:W3CDTF">2024-02-13T04:50:06Z</dcterms:modified>
  <cp:category/>
  <cp:version/>
  <cp:contentType/>
  <cp:contentStatus/>
</cp:coreProperties>
</file>