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https://d.docs.live.net/add4afbb89010db6/ドキュメント/JAAFehime_HP/ehimerikujyo/01_taikai/2025_taikai/20250503_chikus/"/>
    </mc:Choice>
  </mc:AlternateContent>
  <xr:revisionPtr revIDLastSave="0" documentId="8_{1A52755E-53E8-44B2-BCA9-C2D8B3FAF8AD}" xr6:coauthVersionLast="47" xr6:coauthVersionMax="47" xr10:uidLastSave="{00000000-0000-0000-0000-000000000000}"/>
  <bookViews>
    <workbookView xWindow="-108" yWindow="-108" windowWidth="23256" windowHeight="12456" activeTab="1" xr2:uid="{00000000-000D-0000-FFFF-FFFF00000000}"/>
  </bookViews>
  <sheets>
    <sheet name="記入上の注意" sheetId="23" r:id="rId1"/>
    <sheet name="一覧表男子" sheetId="17" r:id="rId2"/>
    <sheet name="一覧表女子" sheetId="18" r:id="rId3"/>
    <sheet name="リレーエントリー" sheetId="24" r:id="rId4"/>
    <sheet name="人数確認用" sheetId="21" state="hidden" r:id="rId5"/>
    <sheet name="所属コード " sheetId="20" r:id="rId6"/>
    <sheet name="Sheet1" sheetId="25" state="hidden" r:id="rId7"/>
  </sheets>
  <definedNames>
    <definedName name="_xlnm._FilterDatabase" localSheetId="5" hidden="1">'所属コード '!#REF!</definedName>
    <definedName name="moto">#REF!</definedName>
    <definedName name="_xlnm.Print_Area" localSheetId="2">一覧表女子!$A$1:$Y$51</definedName>
    <definedName name="_xlnm.Print_Area" localSheetId="1">一覧表男子!$A$1:$Y$51</definedName>
    <definedName name="_xlnm.Print_Area" localSheetId="0">記入上の注意!$A$1:$M$36</definedName>
    <definedName name="加盟校">#REF!</definedName>
    <definedName name="加盟校2">#REF!</definedName>
    <definedName name="高校名">#REF!</definedName>
    <definedName name="四国大会" localSheetId="5">#REF!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1" i="17" l="1"/>
  <c r="R50" i="17"/>
  <c r="R49" i="17"/>
  <c r="R48" i="17"/>
  <c r="R47" i="17"/>
  <c r="R46" i="17"/>
  <c r="R45" i="17"/>
  <c r="R44" i="17"/>
  <c r="R43" i="17"/>
  <c r="R42" i="17"/>
  <c r="R41" i="17"/>
  <c r="R40" i="17"/>
  <c r="R39" i="17"/>
  <c r="R38" i="17"/>
  <c r="R37" i="17"/>
  <c r="R36" i="17"/>
  <c r="R35" i="17"/>
  <c r="R34" i="17"/>
  <c r="R33" i="17"/>
  <c r="R32" i="17"/>
  <c r="R31" i="17"/>
  <c r="R30" i="17"/>
  <c r="R29" i="17"/>
  <c r="R28" i="17"/>
  <c r="R27" i="17"/>
  <c r="R26" i="17"/>
  <c r="R25" i="17"/>
  <c r="R24" i="17"/>
  <c r="R23" i="17"/>
  <c r="R22" i="17"/>
  <c r="R21" i="17"/>
  <c r="R20" i="17"/>
  <c r="R19" i="17"/>
  <c r="R18" i="17"/>
  <c r="R17" i="17"/>
  <c r="R16" i="17"/>
  <c r="R51" i="18"/>
  <c r="R50" i="18"/>
  <c r="R49" i="18"/>
  <c r="R48" i="18"/>
  <c r="R47" i="18"/>
  <c r="R46" i="18"/>
  <c r="R45" i="18"/>
  <c r="R44" i="18"/>
  <c r="R43" i="18"/>
  <c r="R42" i="18"/>
  <c r="R41" i="18"/>
  <c r="R40" i="18"/>
  <c r="R39" i="18"/>
  <c r="R38" i="18"/>
  <c r="R37" i="18"/>
  <c r="R36" i="18"/>
  <c r="R35" i="18"/>
  <c r="R34" i="18"/>
  <c r="R33" i="18"/>
  <c r="R32" i="18"/>
  <c r="R31" i="18"/>
  <c r="R30" i="18"/>
  <c r="R29" i="18"/>
  <c r="R28" i="18"/>
  <c r="R27" i="18"/>
  <c r="R26" i="18"/>
  <c r="R25" i="18"/>
  <c r="R24" i="18"/>
  <c r="R23" i="18"/>
  <c r="R22" i="18"/>
  <c r="R21" i="18"/>
  <c r="R20" i="18"/>
  <c r="R19" i="18"/>
  <c r="R18" i="18"/>
  <c r="R17" i="18"/>
  <c r="R16" i="18"/>
  <c r="D17" i="18"/>
  <c r="E8" i="24"/>
  <c r="E9" i="24"/>
  <c r="E7" i="24"/>
  <c r="E6" i="24"/>
  <c r="V10" i="17"/>
  <c r="O40" i="17"/>
  <c r="O41" i="17"/>
  <c r="O42" i="17"/>
  <c r="O43" i="17"/>
  <c r="O44" i="17"/>
  <c r="L40" i="17"/>
  <c r="L41" i="17"/>
  <c r="L42" i="17"/>
  <c r="L43" i="17"/>
  <c r="L44" i="17"/>
  <c r="D40" i="17"/>
  <c r="D41" i="17"/>
  <c r="D42" i="17"/>
  <c r="D43" i="17"/>
  <c r="D44" i="17"/>
  <c r="D22" i="17"/>
  <c r="D23" i="17"/>
  <c r="D24" i="17"/>
  <c r="D25" i="17"/>
  <c r="D26" i="17"/>
  <c r="D27" i="17"/>
  <c r="D28" i="17"/>
  <c r="D29" i="17"/>
  <c r="D30" i="17"/>
  <c r="D31" i="17"/>
  <c r="D32" i="17"/>
  <c r="D33" i="17"/>
  <c r="D34" i="17"/>
  <c r="D35" i="17"/>
  <c r="D36" i="17"/>
  <c r="D37" i="17"/>
  <c r="D38" i="17"/>
  <c r="D39" i="17"/>
  <c r="D45" i="17"/>
  <c r="D46" i="17"/>
  <c r="D47" i="17"/>
  <c r="D48" i="17"/>
  <c r="D49" i="17"/>
  <c r="D50" i="17"/>
  <c r="D18" i="17"/>
  <c r="D19" i="17"/>
  <c r="D20" i="17"/>
  <c r="D21" i="17"/>
  <c r="D17" i="17"/>
  <c r="O42" i="18"/>
  <c r="O43" i="18"/>
  <c r="O44" i="18"/>
  <c r="O45" i="18"/>
  <c r="O46" i="18"/>
  <c r="L42" i="18"/>
  <c r="L43" i="18"/>
  <c r="L44" i="18"/>
  <c r="L45" i="18"/>
  <c r="L46" i="18"/>
  <c r="D50" i="18"/>
  <c r="V10"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6" i="18"/>
  <c r="D47" i="18"/>
  <c r="D48" i="18"/>
  <c r="D49" i="18"/>
  <c r="L17" i="18"/>
  <c r="O17" i="17"/>
  <c r="O18" i="17"/>
  <c r="O19" i="17"/>
  <c r="O20" i="17"/>
  <c r="O21" i="17"/>
  <c r="O22" i="17"/>
  <c r="O23" i="17"/>
  <c r="O24" i="17"/>
  <c r="O25" i="17"/>
  <c r="O26" i="17"/>
  <c r="O27" i="17"/>
  <c r="O28" i="17"/>
  <c r="O29" i="17"/>
  <c r="O30" i="17"/>
  <c r="O31" i="17"/>
  <c r="O32" i="17"/>
  <c r="L17" i="17"/>
  <c r="L18" i="17"/>
  <c r="L19" i="17"/>
  <c r="L20" i="17"/>
  <c r="L21" i="17"/>
  <c r="L22" i="17"/>
  <c r="L23" i="17"/>
  <c r="L24" i="17"/>
  <c r="L25" i="17"/>
  <c r="L26" i="17"/>
  <c r="L27" i="17"/>
  <c r="L28" i="17"/>
  <c r="L29" i="17"/>
  <c r="L30" i="17"/>
  <c r="L31" i="17"/>
  <c r="L32" i="17"/>
  <c r="L31" i="18" l="1"/>
  <c r="L32" i="18"/>
  <c r="L30" i="18"/>
  <c r="L29" i="18"/>
  <c r="L28" i="18"/>
  <c r="L33" i="18"/>
  <c r="L49" i="18"/>
  <c r="L51" i="18"/>
  <c r="L50" i="18"/>
  <c r="L48" i="18"/>
  <c r="L47" i="18"/>
  <c r="L41" i="18"/>
  <c r="L40" i="18"/>
  <c r="L39" i="18"/>
  <c r="L38" i="18"/>
  <c r="L37" i="18"/>
  <c r="L36" i="18"/>
  <c r="L35" i="18"/>
  <c r="L34" i="18"/>
  <c r="L27" i="18"/>
  <c r="L26" i="18"/>
  <c r="L25" i="18"/>
  <c r="L24" i="18"/>
  <c r="L23" i="18"/>
  <c r="L22" i="18"/>
  <c r="L21" i="18"/>
  <c r="L20" i="18"/>
  <c r="L19" i="18"/>
  <c r="L18" i="18"/>
  <c r="O49" i="18"/>
  <c r="O48" i="18"/>
  <c r="O50" i="18"/>
  <c r="O47" i="18"/>
  <c r="O41" i="18"/>
  <c r="O51" i="18"/>
  <c r="O40" i="18"/>
  <c r="O39" i="18"/>
  <c r="O38" i="18"/>
  <c r="O37" i="18"/>
  <c r="O36" i="18"/>
  <c r="O35" i="18"/>
  <c r="O34" i="18"/>
  <c r="O33" i="18"/>
  <c r="O32" i="18"/>
  <c r="O31" i="18"/>
  <c r="O30" i="18"/>
  <c r="O29" i="18"/>
  <c r="O28" i="18"/>
  <c r="O27" i="18"/>
  <c r="O26" i="18"/>
  <c r="O25" i="18"/>
  <c r="O24" i="18"/>
  <c r="O23" i="18"/>
  <c r="O22" i="18"/>
  <c r="O21" i="18"/>
  <c r="O20" i="18"/>
  <c r="O19" i="18"/>
  <c r="O18" i="18"/>
  <c r="O17" i="18"/>
  <c r="L16" i="18"/>
  <c r="O16" i="18"/>
  <c r="O33" i="17"/>
  <c r="O34" i="17"/>
  <c r="O35" i="17"/>
  <c r="O36" i="17"/>
  <c r="O37" i="17"/>
  <c r="O38" i="17"/>
  <c r="O39" i="17"/>
  <c r="O45" i="17"/>
  <c r="O46" i="17"/>
  <c r="O47" i="17"/>
  <c r="O48" i="17"/>
  <c r="O49" i="17"/>
  <c r="O50" i="17"/>
  <c r="O51" i="17"/>
  <c r="O16" i="17"/>
  <c r="L33" i="17"/>
  <c r="L34" i="17"/>
  <c r="L35" i="17"/>
  <c r="L36" i="17"/>
  <c r="L37" i="17"/>
  <c r="L38" i="17"/>
  <c r="L39" i="17"/>
  <c r="L45" i="17"/>
  <c r="L46" i="17"/>
  <c r="L47" i="17"/>
  <c r="L48" i="17"/>
  <c r="L49" i="17"/>
  <c r="L50" i="17"/>
  <c r="L51" i="17"/>
  <c r="L16" i="17"/>
  <c r="I9" i="21" l="1"/>
  <c r="J19" i="21"/>
  <c r="I10" i="21"/>
  <c r="I7" i="21"/>
  <c r="I20" i="21"/>
  <c r="I11" i="21"/>
  <c r="I5" i="21"/>
  <c r="I17" i="21"/>
  <c r="I22" i="21"/>
  <c r="I18" i="21"/>
  <c r="I14" i="21"/>
  <c r="I15" i="21"/>
  <c r="I6" i="21"/>
  <c r="I16" i="21"/>
  <c r="I21" i="21"/>
  <c r="I19" i="21"/>
  <c r="I8" i="21"/>
  <c r="I13" i="21"/>
  <c r="J14" i="21"/>
  <c r="J16" i="21"/>
  <c r="J20" i="21"/>
  <c r="I12" i="21"/>
  <c r="D14" i="21"/>
  <c r="D12" i="21"/>
  <c r="D18" i="21"/>
  <c r="D11" i="21"/>
  <c r="D13" i="21"/>
  <c r="D9" i="21"/>
  <c r="D8" i="21"/>
  <c r="C11" i="21"/>
  <c r="D7" i="21"/>
  <c r="J6" i="21"/>
  <c r="J10" i="21"/>
  <c r="J12" i="21"/>
  <c r="D22" i="21"/>
  <c r="D10" i="21"/>
  <c r="D23" i="21"/>
  <c r="D21" i="21"/>
  <c r="J11" i="21"/>
  <c r="D6" i="21"/>
  <c r="D17" i="21"/>
  <c r="D5" i="21"/>
  <c r="J5" i="21"/>
  <c r="J21" i="21"/>
  <c r="J9" i="21"/>
  <c r="J18" i="21"/>
  <c r="D16" i="21"/>
  <c r="J7" i="21"/>
  <c r="D15" i="21"/>
  <c r="D20" i="21"/>
  <c r="D19" i="21"/>
  <c r="J15" i="21"/>
  <c r="J13" i="21"/>
  <c r="J17" i="21"/>
  <c r="J8" i="21"/>
  <c r="J22" i="21"/>
  <c r="C9" i="21"/>
  <c r="C15" i="21"/>
  <c r="C19" i="21"/>
  <c r="C18" i="21"/>
  <c r="C17" i="21"/>
  <c r="C8" i="21"/>
  <c r="C21" i="21"/>
  <c r="C23" i="21"/>
  <c r="C5" i="21"/>
  <c r="C22" i="21"/>
  <c r="C10" i="21"/>
  <c r="C14" i="21"/>
  <c r="C12" i="21"/>
  <c r="C7" i="21"/>
  <c r="C6" i="21"/>
  <c r="C13" i="21"/>
  <c r="C16" i="21"/>
  <c r="C20" i="21"/>
  <c r="E12" i="21" l="1"/>
  <c r="E23" i="21"/>
  <c r="E7" i="21"/>
  <c r="K9" i="21"/>
  <c r="K20" i="21"/>
  <c r="K6" i="21"/>
  <c r="K22" i="21"/>
  <c r="K8" i="21"/>
  <c r="E6" i="21"/>
  <c r="K19" i="21"/>
  <c r="K21" i="21"/>
  <c r="K14" i="21"/>
  <c r="K5" i="21"/>
  <c r="K12" i="21"/>
  <c r="K17" i="21"/>
  <c r="K10" i="21"/>
  <c r="K15" i="21"/>
  <c r="K7" i="21"/>
  <c r="K11" i="21"/>
  <c r="K18" i="21"/>
  <c r="K16" i="21"/>
  <c r="K13" i="21"/>
  <c r="E16" i="21"/>
  <c r="E9" i="21"/>
  <c r="E5" i="21"/>
  <c r="E13" i="21"/>
  <c r="E14" i="21"/>
  <c r="E8" i="21"/>
  <c r="E11" i="21"/>
  <c r="E17" i="21"/>
  <c r="E20" i="21"/>
  <c r="E10" i="21"/>
  <c r="E21" i="21"/>
  <c r="E19" i="21"/>
  <c r="E18" i="21"/>
  <c r="E22" i="21"/>
  <c r="E15" i="21"/>
</calcChain>
</file>

<file path=xl/sharedStrings.xml><?xml version="1.0" encoding="utf-8"?>
<sst xmlns="http://schemas.openxmlformats.org/spreadsheetml/2006/main" count="435" uniqueCount="251">
  <si>
    <t>氏　　名</t>
    <rPh sb="0" eb="1">
      <t>シ</t>
    </rPh>
    <rPh sb="3" eb="4">
      <t>メイ</t>
    </rPh>
    <phoneticPr fontId="3"/>
  </si>
  <si>
    <t>学年</t>
    <rPh sb="0" eb="2">
      <t>ガクネン</t>
    </rPh>
    <phoneticPr fontId="3"/>
  </si>
  <si>
    <t>種目１</t>
    <rPh sb="0" eb="2">
      <t>シュモク</t>
    </rPh>
    <phoneticPr fontId="3"/>
  </si>
  <si>
    <t>種目２</t>
    <rPh sb="0" eb="2">
      <t>シュモク</t>
    </rPh>
    <phoneticPr fontId="3"/>
  </si>
  <si>
    <t>例</t>
    <rPh sb="0" eb="1">
      <t>レイ</t>
    </rPh>
    <phoneticPr fontId="3"/>
  </si>
  <si>
    <t>半角</t>
    <rPh sb="0" eb="2">
      <t>ハンカク</t>
    </rPh>
    <phoneticPr fontId="3"/>
  </si>
  <si>
    <t>全角</t>
    <rPh sb="0" eb="2">
      <t>ゼンカク</t>
    </rPh>
    <phoneticPr fontId="3"/>
  </si>
  <si>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3"/>
  </si>
  <si>
    <t>大会名</t>
    <rPh sb="0" eb="3">
      <t>タイカイメイ</t>
    </rPh>
    <phoneticPr fontId="3"/>
  </si>
  <si>
    <t>所　属　長</t>
    <rPh sb="0" eb="1">
      <t>ショ</t>
    </rPh>
    <rPh sb="2" eb="3">
      <t>ゾク</t>
    </rPh>
    <rPh sb="4" eb="5">
      <t>チョウ</t>
    </rPh>
    <phoneticPr fontId="3"/>
  </si>
  <si>
    <t>所　　　属</t>
    <rPh sb="0" eb="1">
      <t>トコロ</t>
    </rPh>
    <rPh sb="4" eb="5">
      <t>ゾク</t>
    </rPh>
    <phoneticPr fontId="3"/>
  </si>
  <si>
    <t>住　　　所</t>
    <rPh sb="0" eb="1">
      <t>ジュウ</t>
    </rPh>
    <rPh sb="4" eb="5">
      <t>ショ</t>
    </rPh>
    <phoneticPr fontId="3"/>
  </si>
  <si>
    <t>記　録</t>
    <rPh sb="0" eb="1">
      <t>キ</t>
    </rPh>
    <rPh sb="2" eb="3">
      <t>ロク</t>
    </rPh>
    <phoneticPr fontId="3"/>
  </si>
  <si>
    <t>4×100mR</t>
    <phoneticPr fontId="3"/>
  </si>
  <si>
    <t>4×400mR</t>
    <phoneticPr fontId="3"/>
  </si>
  <si>
    <t>　（個人情報については、慎重に取り扱います。）</t>
    <rPh sb="2" eb="4">
      <t>コジン</t>
    </rPh>
    <rPh sb="4" eb="6">
      <t>ジョウホウ</t>
    </rPh>
    <rPh sb="12" eb="14">
      <t>シンチョウ</t>
    </rPh>
    <rPh sb="15" eb="16">
      <t>ト</t>
    </rPh>
    <rPh sb="17" eb="18">
      <t>アツカ</t>
    </rPh>
    <phoneticPr fontId="3"/>
  </si>
  <si>
    <t>引　率　者</t>
    <rPh sb="0" eb="1">
      <t>イン</t>
    </rPh>
    <rPh sb="2" eb="3">
      <t>リツ</t>
    </rPh>
    <rPh sb="4" eb="5">
      <t>シャ</t>
    </rPh>
    <phoneticPr fontId="3"/>
  </si>
  <si>
    <t>電　話</t>
    <rPh sb="0" eb="1">
      <t>デン</t>
    </rPh>
    <rPh sb="2" eb="3">
      <t>ハナシ</t>
    </rPh>
    <phoneticPr fontId="3"/>
  </si>
  <si>
    <t>男子種目</t>
    <rPh sb="0" eb="2">
      <t>ダンシ</t>
    </rPh>
    <rPh sb="2" eb="4">
      <t>シュモク</t>
    </rPh>
    <phoneticPr fontId="3"/>
  </si>
  <si>
    <t>男子種目コード</t>
    <rPh sb="0" eb="2">
      <t>ダンシ</t>
    </rPh>
    <rPh sb="2" eb="4">
      <t>シュモク</t>
    </rPh>
    <phoneticPr fontId="3"/>
  </si>
  <si>
    <t>走高跳</t>
    <rPh sb="0" eb="1">
      <t>ハシ</t>
    </rPh>
    <rPh sb="1" eb="3">
      <t>タカト</t>
    </rPh>
    <phoneticPr fontId="3"/>
  </si>
  <si>
    <t>棒高跳</t>
    <rPh sb="0" eb="1">
      <t>ボウ</t>
    </rPh>
    <rPh sb="1" eb="3">
      <t>タカト</t>
    </rPh>
    <phoneticPr fontId="3"/>
  </si>
  <si>
    <t>走幅跳</t>
    <rPh sb="0" eb="1">
      <t>ハシ</t>
    </rPh>
    <rPh sb="1" eb="3">
      <t>ハバト</t>
    </rPh>
    <phoneticPr fontId="3"/>
  </si>
  <si>
    <t>三段跳</t>
    <rPh sb="0" eb="3">
      <t>サンダント</t>
    </rPh>
    <phoneticPr fontId="3"/>
  </si>
  <si>
    <t>砲丸投</t>
    <rPh sb="0" eb="3">
      <t>ホウガンナ</t>
    </rPh>
    <phoneticPr fontId="3"/>
  </si>
  <si>
    <t>円盤投</t>
    <rPh sb="0" eb="2">
      <t>エンバン</t>
    </rPh>
    <rPh sb="2" eb="3">
      <t>ナ</t>
    </rPh>
    <phoneticPr fontId="3"/>
  </si>
  <si>
    <t>ハンマー投</t>
    <rPh sb="4" eb="5">
      <t>ナ</t>
    </rPh>
    <phoneticPr fontId="3"/>
  </si>
  <si>
    <t>やり投</t>
    <rPh sb="2" eb="3">
      <t>ナ</t>
    </rPh>
    <phoneticPr fontId="3"/>
  </si>
  <si>
    <t>女子種目</t>
    <rPh sb="0" eb="2">
      <t>ジョシ</t>
    </rPh>
    <rPh sb="2" eb="4">
      <t>シュモク</t>
    </rPh>
    <phoneticPr fontId="3"/>
  </si>
  <si>
    <t>女子種目コード</t>
    <rPh sb="0" eb="2">
      <t>ジョシ</t>
    </rPh>
    <rPh sb="2" eb="4">
      <t>シュモク</t>
    </rPh>
    <phoneticPr fontId="3"/>
  </si>
  <si>
    <t>円盤投</t>
    <rPh sb="0" eb="3">
      <t>エンバンナ</t>
    </rPh>
    <phoneticPr fontId="3"/>
  </si>
  <si>
    <t>種目コード</t>
    <rPh sb="0" eb="2">
      <t>シュモク</t>
    </rPh>
    <phoneticPr fontId="3"/>
  </si>
  <si>
    <t>所属名</t>
    <rPh sb="0" eb="2">
      <t>ショゾク</t>
    </rPh>
    <rPh sb="2" eb="3">
      <t>メイ</t>
    </rPh>
    <phoneticPr fontId="3"/>
  </si>
  <si>
    <t>メニューより</t>
    <phoneticPr fontId="3"/>
  </si>
  <si>
    <t>ﾅﾝﾊﾞｰ</t>
    <phoneticPr fontId="3"/>
  </si>
  <si>
    <t>新居浜工専</t>
  </si>
  <si>
    <t>ﾆｲﾊﾏｺｳｷﾞｮｳｺｳﾄｳｾﾝﾓﾝｶﾞｯｺｳ</t>
  </si>
  <si>
    <t>ｶﾜﾉｴ</t>
  </si>
  <si>
    <t>ﾐｼﾏ</t>
  </si>
  <si>
    <t>ﾄﾞｲ</t>
  </si>
  <si>
    <t>ﾆｲﾊﾏﾋｶﾞｼ</t>
  </si>
  <si>
    <t>ﾆｲﾊﾏﾆｼ</t>
  </si>
  <si>
    <t>ﾆｲﾊﾏﾐﾅﾐ</t>
  </si>
  <si>
    <t>ﾆｲﾊﾏｺｳｷﾞｮｳ</t>
  </si>
  <si>
    <t>ｻｲｼﾞｮｳ</t>
  </si>
  <si>
    <t>ｻｲｼﾞｮｳﾉｳｷﾞｮｳ</t>
  </si>
  <si>
    <t>ｺﾏﾂ</t>
  </si>
  <si>
    <t>ﾄｳﾖ</t>
  </si>
  <si>
    <t>ﾀﾝﾊﾞﾗ</t>
  </si>
  <si>
    <t>ｲﾏﾊﾞﾘﾆｼ</t>
  </si>
  <si>
    <t>ｲﾏﾊﾞﾘﾐﾅﾐ</t>
  </si>
  <si>
    <t>ｲﾏﾊﾞﾘｷﾀ</t>
  </si>
  <si>
    <t>ｲﾏﾊﾞﾘｺｳｷﾞｮｳ</t>
  </si>
  <si>
    <t>ﾊｶﾀ</t>
  </si>
  <si>
    <t>ﾕｹﾞ</t>
  </si>
  <si>
    <t>ﾆｲﾊﾏｼｮｳｷﾞｮｳ</t>
  </si>
  <si>
    <t>ｲﾏﾊﾞﾘｾｲｶ</t>
  </si>
  <si>
    <t>ｲﾏﾊﾞﾘﾒｲﾄｸ</t>
  </si>
  <si>
    <t>高校</t>
    <rPh sb="0" eb="2">
      <t>コウコウ</t>
    </rPh>
    <phoneticPr fontId="27"/>
  </si>
  <si>
    <t>ｲﾏﾋｶﾞｼﾁｭｳﾄｳ</t>
  </si>
  <si>
    <t>所属コードより</t>
    <rPh sb="0" eb="2">
      <t>ショゾク</t>
    </rPh>
    <phoneticPr fontId="3"/>
  </si>
  <si>
    <t>所属コード</t>
    <rPh sb="0" eb="2">
      <t>ショゾク</t>
    </rPh>
    <phoneticPr fontId="3"/>
  </si>
  <si>
    <t>110mH</t>
  </si>
  <si>
    <t>1500m</t>
  </si>
  <si>
    <t>走幅跳</t>
    <rPh sb="0" eb="1">
      <t>ハシ</t>
    </rPh>
    <rPh sb="1" eb="3">
      <t>ハバトビ</t>
    </rPh>
    <phoneticPr fontId="3"/>
  </si>
  <si>
    <t>100mH</t>
  </si>
  <si>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3"/>
  </si>
  <si>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3"/>
  </si>
  <si>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3"/>
  </si>
  <si>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3"/>
  </si>
  <si>
    <t>今治南</t>
  </si>
  <si>
    <t>今治西</t>
  </si>
  <si>
    <t>弓削</t>
  </si>
  <si>
    <t>小松</t>
  </si>
  <si>
    <t>土居</t>
  </si>
  <si>
    <t>新居浜東</t>
  </si>
  <si>
    <t>ﾕｹﾞｼｮｳｾﾝｺｳｾﾝ</t>
  </si>
  <si>
    <t>ﾅﾝﾊﾞｰ</t>
    <phoneticPr fontId="3"/>
  </si>
  <si>
    <t>800m</t>
  </si>
  <si>
    <t>0015281</t>
    <phoneticPr fontId="3"/>
  </si>
  <si>
    <t>00455</t>
    <phoneticPr fontId="3"/>
  </si>
  <si>
    <t>メニューより</t>
    <phoneticPr fontId="3"/>
  </si>
  <si>
    <t>4×100mR</t>
    <phoneticPr fontId="3"/>
  </si>
  <si>
    <t>4×400mR</t>
    <phoneticPr fontId="3"/>
  </si>
  <si>
    <t>○</t>
    <phoneticPr fontId="3"/>
  </si>
  <si>
    <t>04676</t>
    <phoneticPr fontId="3"/>
  </si>
  <si>
    <t>100m</t>
  </si>
  <si>
    <t>200m</t>
  </si>
  <si>
    <t>400m</t>
  </si>
  <si>
    <t>5000m</t>
  </si>
  <si>
    <t>400mH</t>
  </si>
  <si>
    <t>3000mSC</t>
  </si>
  <si>
    <t>5000mW</t>
  </si>
  <si>
    <t>0015281</t>
    <phoneticPr fontId="3"/>
  </si>
  <si>
    <t>00455</t>
    <phoneticPr fontId="3"/>
  </si>
  <si>
    <t>○</t>
    <phoneticPr fontId="3"/>
  </si>
  <si>
    <t>04676</t>
    <phoneticPr fontId="3"/>
  </si>
  <si>
    <t>川之江</t>
  </si>
  <si>
    <t>三島</t>
  </si>
  <si>
    <t>新居浜西</t>
  </si>
  <si>
    <t>新居浜南</t>
  </si>
  <si>
    <t>新居浜工</t>
  </si>
  <si>
    <t>西条</t>
  </si>
  <si>
    <t>西条農</t>
  </si>
  <si>
    <t>東予</t>
  </si>
  <si>
    <t>丹原</t>
  </si>
  <si>
    <t>今治北</t>
  </si>
  <si>
    <t>今治工</t>
  </si>
  <si>
    <t>ｲﾏﾘｷﾀｵｵﾐｼﾏﾌﾞﾝｺｳ</t>
  </si>
  <si>
    <t>新居浜商</t>
  </si>
  <si>
    <t>ｲﾏﾊﾞﾘﾄｸﾍﾞﾂｼｴﾝ</t>
  </si>
  <si>
    <t>ﾐﾅﾗﾄｸﾍﾞﾂｼｴﾝ</t>
  </si>
  <si>
    <t>今治精華</t>
  </si>
  <si>
    <t>ｲﾏﾊﾞﾘﾒｲﾄｸﾔﾀﾌﾞﾝｺｳ</t>
  </si>
  <si>
    <t>弓削商船</t>
    <rPh sb="0" eb="4">
      <t>ユゲショウセン</t>
    </rPh>
    <phoneticPr fontId="3"/>
  </si>
  <si>
    <t>今北大三島</t>
    <rPh sb="0" eb="1">
      <t>イマ</t>
    </rPh>
    <rPh sb="1" eb="2">
      <t>キタ</t>
    </rPh>
    <phoneticPr fontId="1"/>
  </si>
  <si>
    <t>今東中等</t>
    <rPh sb="2" eb="4">
      <t>チュウトウ</t>
    </rPh>
    <phoneticPr fontId="1"/>
  </si>
  <si>
    <t>今治特支</t>
    <rPh sb="2" eb="3">
      <t>トク</t>
    </rPh>
    <rPh sb="3" eb="4">
      <t>シ</t>
    </rPh>
    <phoneticPr fontId="1"/>
  </si>
  <si>
    <t>みなら特支</t>
    <rPh sb="3" eb="4">
      <t>トク</t>
    </rPh>
    <rPh sb="4" eb="5">
      <t>シ</t>
    </rPh>
    <phoneticPr fontId="1"/>
  </si>
  <si>
    <t>8種競技</t>
    <rPh sb="1" eb="2">
      <t>シュ</t>
    </rPh>
    <rPh sb="2" eb="4">
      <t>キョウギ</t>
    </rPh>
    <phoneticPr fontId="3"/>
  </si>
  <si>
    <t>男子</t>
    <rPh sb="0" eb="2">
      <t>ダンシ</t>
    </rPh>
    <phoneticPr fontId="3"/>
  </si>
  <si>
    <t>引率者連絡先</t>
    <rPh sb="0" eb="2">
      <t>インソツ</t>
    </rPh>
    <rPh sb="2" eb="3">
      <t>シャ</t>
    </rPh>
    <rPh sb="3" eb="6">
      <t>レンラクサキ</t>
    </rPh>
    <phoneticPr fontId="3"/>
  </si>
  <si>
    <t>種目</t>
    <rPh sb="0" eb="2">
      <t>シュモク</t>
    </rPh>
    <phoneticPr fontId="27"/>
  </si>
  <si>
    <t>人数</t>
    <rPh sb="0" eb="2">
      <t>ニンズウ</t>
    </rPh>
    <phoneticPr fontId="27"/>
  </si>
  <si>
    <t>合計</t>
    <rPh sb="0" eb="2">
      <t>ゴウケイ</t>
    </rPh>
    <phoneticPr fontId="3"/>
  </si>
  <si>
    <t>このシートは確認用です。合計人数が４以上は入力ミスです。</t>
    <rPh sb="6" eb="8">
      <t>カクニン</t>
    </rPh>
    <rPh sb="8" eb="9">
      <t>ヨウ</t>
    </rPh>
    <rPh sb="12" eb="14">
      <t>ゴウケイ</t>
    </rPh>
    <rPh sb="14" eb="16">
      <t>ニンズウ</t>
    </rPh>
    <rPh sb="18" eb="20">
      <t>イジョウ</t>
    </rPh>
    <rPh sb="21" eb="23">
      <t>ニュウリョク</t>
    </rPh>
    <phoneticPr fontId="3"/>
  </si>
  <si>
    <t>女子</t>
    <rPh sb="0" eb="2">
      <t>ジョシ</t>
    </rPh>
    <phoneticPr fontId="3"/>
  </si>
  <si>
    <t>3000m</t>
  </si>
  <si>
    <t>3000m</t>
    <phoneticPr fontId="3"/>
  </si>
  <si>
    <t>7種競技</t>
    <rPh sb="1" eb="2">
      <t>シュ</t>
    </rPh>
    <rPh sb="2" eb="4">
      <t>キョウギ</t>
    </rPh>
    <phoneticPr fontId="3"/>
  </si>
  <si>
    <t>棒高跳</t>
    <rPh sb="0" eb="3">
      <t>ボウタカト</t>
    </rPh>
    <phoneticPr fontId="3"/>
  </si>
  <si>
    <t>ﾌﾘｶﾞﾅ</t>
    <phoneticPr fontId="3"/>
  </si>
  <si>
    <t>４．リレーエントリーの入力について</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</si>
  <si>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</si>
  <si>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</si>
  <si>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3"/>
  </si>
  <si>
    <t>１．指定の大会申込みについては、メールと競技会申込一覧及び出場認知書（所属長・引率責任者押印）の申込みとする。</t>
    <phoneticPr fontId="3"/>
  </si>
  <si>
    <t>　　大会要項や競技会申込一覧及び出場認知書については、愛媛陸上競技協会のホームページからダウンロードする。</t>
    <phoneticPr fontId="3"/>
  </si>
  <si>
    <t>２．申込み書類については、競技会申込一覧及び出場認知書（所属長・引率責任者押印）のみとする。</t>
    <phoneticPr fontId="3"/>
  </si>
  <si>
    <t>３．申込一覧及び出場認知書の入力について</t>
    <phoneticPr fontId="3"/>
  </si>
  <si>
    <t xml:space="preserve">    メンバーは、必ず競技会申込一覧及び出場認知書に記載する。</t>
    <phoneticPr fontId="3"/>
  </si>
  <si>
    <t>　　(他の種目に出場してなくても、ナンバーカード、氏名、フリガナを記載）</t>
    <phoneticPr fontId="3"/>
  </si>
  <si>
    <t xml:space="preserve">    メンバーは、「１人目」から「６人目」まで選手のナンバーカードの数字を間違えないように半角で入力する。</t>
    <phoneticPr fontId="3"/>
  </si>
  <si>
    <t>５．記録の入力の方法について</t>
    <rPh sb="2" eb="4">
      <t>キロク</t>
    </rPh>
    <rPh sb="5" eb="7">
      <t>ニュウリョク</t>
    </rPh>
    <rPh sb="8" eb="10">
      <t>ホウホウ</t>
    </rPh>
    <phoneticPr fontId="3"/>
  </si>
  <si>
    <t>８．申込期日は厳守の事。</t>
    <rPh sb="4" eb="6">
      <t>キジツ</t>
    </rPh>
    <rPh sb="7" eb="9">
      <t>ゲンシュ</t>
    </rPh>
    <rPh sb="10" eb="11">
      <t>コト</t>
    </rPh>
    <phoneticPr fontId="3"/>
  </si>
  <si>
    <t>リレーメンバーシート</t>
    <phoneticPr fontId="27"/>
  </si>
  <si>
    <t>No</t>
    <phoneticPr fontId="27"/>
  </si>
  <si>
    <t>校名略称</t>
    <rPh sb="0" eb="2">
      <t>コウメイ</t>
    </rPh>
    <rPh sb="2" eb="4">
      <t>リャクショウ</t>
    </rPh>
    <phoneticPr fontId="27"/>
  </si>
  <si>
    <t>所属コード</t>
    <rPh sb="0" eb="2">
      <t>ショゾク</t>
    </rPh>
    <phoneticPr fontId="27"/>
  </si>
  <si>
    <t>申込記録</t>
    <rPh sb="0" eb="2">
      <t>モウシコミ</t>
    </rPh>
    <rPh sb="2" eb="4">
      <t>キロク</t>
    </rPh>
    <phoneticPr fontId="27"/>
  </si>
  <si>
    <t>1人目</t>
    <rPh sb="1" eb="2">
      <t>リ</t>
    </rPh>
    <rPh sb="2" eb="3">
      <t>メ</t>
    </rPh>
    <phoneticPr fontId="27"/>
  </si>
  <si>
    <t>2人目</t>
    <rPh sb="1" eb="2">
      <t>リ</t>
    </rPh>
    <rPh sb="2" eb="3">
      <t>メ</t>
    </rPh>
    <phoneticPr fontId="27"/>
  </si>
  <si>
    <t>3人目</t>
    <rPh sb="1" eb="2">
      <t>リ</t>
    </rPh>
    <rPh sb="2" eb="3">
      <t>メ</t>
    </rPh>
    <phoneticPr fontId="27"/>
  </si>
  <si>
    <t>4人目</t>
    <rPh sb="1" eb="2">
      <t>リ</t>
    </rPh>
    <rPh sb="2" eb="3">
      <t>メ</t>
    </rPh>
    <phoneticPr fontId="27"/>
  </si>
  <si>
    <t>5人目</t>
    <rPh sb="1" eb="2">
      <t>リ</t>
    </rPh>
    <rPh sb="2" eb="3">
      <t>メ</t>
    </rPh>
    <phoneticPr fontId="27"/>
  </si>
  <si>
    <t>6人目</t>
    <rPh sb="1" eb="2">
      <t>リ</t>
    </rPh>
    <rPh sb="2" eb="3">
      <t>メ</t>
    </rPh>
    <phoneticPr fontId="27"/>
  </si>
  <si>
    <t>記　入　例</t>
    <rPh sb="0" eb="1">
      <t>キ</t>
    </rPh>
    <rPh sb="2" eb="3">
      <t>イ</t>
    </rPh>
    <rPh sb="4" eb="5">
      <t>レイ</t>
    </rPh>
    <phoneticPr fontId="27"/>
  </si>
  <si>
    <t>04455</t>
    <phoneticPr fontId="27"/>
  </si>
  <si>
    <t>1490</t>
    <phoneticPr fontId="27"/>
  </si>
  <si>
    <t>1491</t>
    <phoneticPr fontId="27"/>
  </si>
  <si>
    <t>1493</t>
    <phoneticPr fontId="27"/>
  </si>
  <si>
    <t>1495</t>
    <phoneticPr fontId="27"/>
  </si>
  <si>
    <t>1496</t>
    <phoneticPr fontId="27"/>
  </si>
  <si>
    <t>1500</t>
    <phoneticPr fontId="27"/>
  </si>
  <si>
    <t>男子　４×１００ｍR</t>
    <rPh sb="0" eb="2">
      <t>ダンシ</t>
    </rPh>
    <phoneticPr fontId="27"/>
  </si>
  <si>
    <t>男子　４×４００ｍR</t>
    <rPh sb="0" eb="2">
      <t>ダンシ</t>
    </rPh>
    <phoneticPr fontId="27"/>
  </si>
  <si>
    <t>女子　４×１００ｍR</t>
    <rPh sb="0" eb="2">
      <t>ジョシ</t>
    </rPh>
    <phoneticPr fontId="27"/>
  </si>
  <si>
    <t>女子　４×４００ｍR</t>
    <rPh sb="0" eb="2">
      <t>ジョシ</t>
    </rPh>
    <phoneticPr fontId="27"/>
  </si>
  <si>
    <t>　　・大会名はさわらないこと。（種目が設定されています）</t>
    <rPh sb="3" eb="6">
      <t>タイカイメイ</t>
    </rPh>
    <rPh sb="16" eb="18">
      <t>シュモク</t>
    </rPh>
    <rPh sb="19" eb="21">
      <t>セッテイ</t>
    </rPh>
    <phoneticPr fontId="3"/>
  </si>
  <si>
    <t>　　・所属、所属長名、住所、電話番号、引率者、引率連絡先を入力する。</t>
    <rPh sb="3" eb="5">
      <t>ショゾク</t>
    </rPh>
    <rPh sb="6" eb="9">
      <t>ショゾクチョウ</t>
    </rPh>
    <rPh sb="9" eb="10">
      <t>メイ</t>
    </rPh>
    <rPh sb="11" eb="13">
      <t>ジュウショ</t>
    </rPh>
    <rPh sb="14" eb="16">
      <t>デンワ</t>
    </rPh>
    <rPh sb="16" eb="18">
      <t>バンゴウ</t>
    </rPh>
    <rPh sb="19" eb="21">
      <t>インソツ</t>
    </rPh>
    <rPh sb="21" eb="22">
      <t>シャ</t>
    </rPh>
    <rPh sb="23" eb="25">
      <t>インソツ</t>
    </rPh>
    <rPh sb="25" eb="28">
      <t>レンラクサキ</t>
    </rPh>
    <rPh sb="29" eb="31">
      <t>ニュウリョク</t>
    </rPh>
    <phoneticPr fontId="3"/>
  </si>
  <si>
    <t>　　・ナンバーを半角で入力する。</t>
    <rPh sb="8" eb="10">
      <t>ハンカク</t>
    </rPh>
    <rPh sb="11" eb="13">
      <t>ニュウリョク</t>
    </rPh>
    <phoneticPr fontId="3"/>
  </si>
  <si>
    <t>　　・氏名は全角で入力する。12バイトでおさまるようにすること。（入力された名前はそのままプログラムにのります）</t>
    <rPh sb="3" eb="5">
      <t>シメイ</t>
    </rPh>
    <rPh sb="6" eb="8">
      <t>ゼンカク</t>
    </rPh>
    <rPh sb="9" eb="11">
      <t>ニュウリョク</t>
    </rPh>
    <rPh sb="33" eb="35">
      <t>ニュウリョク</t>
    </rPh>
    <rPh sb="38" eb="40">
      <t>ナマエ</t>
    </rPh>
    <phoneticPr fontId="3"/>
  </si>
  <si>
    <t>　　・フリガナを半角で入力する。</t>
    <rPh sb="8" eb="10">
      <t>ハンカク</t>
    </rPh>
    <rPh sb="11" eb="13">
      <t>ニュウリョク</t>
    </rPh>
    <phoneticPr fontId="3"/>
  </si>
  <si>
    <t>　　・種目はドロップメニューより選択してください。（手入力はしないでください）　　</t>
    <rPh sb="3" eb="5">
      <t>シュモク</t>
    </rPh>
    <rPh sb="16" eb="18">
      <t>センタク</t>
    </rPh>
    <rPh sb="26" eb="27">
      <t>テ</t>
    </rPh>
    <rPh sb="27" eb="29">
      <t>ニュウリョク</t>
    </rPh>
    <phoneticPr fontId="3"/>
  </si>
  <si>
    <t>　　・種目のセルをクリックすると矢印が出ます。矢印をクリックすると種目が表示されます。</t>
    <rPh sb="3" eb="5">
      <t>シュモク</t>
    </rPh>
    <rPh sb="16" eb="18">
      <t>ヤジルシ</t>
    </rPh>
    <rPh sb="19" eb="20">
      <t>デ</t>
    </rPh>
    <rPh sb="23" eb="25">
      <t>ヤジルシ</t>
    </rPh>
    <rPh sb="33" eb="35">
      <t>シュモク</t>
    </rPh>
    <rPh sb="36" eb="38">
      <t>ヒョウジ</t>
    </rPh>
    <phoneticPr fontId="3"/>
  </si>
  <si>
    <t>　　さい。</t>
    <phoneticPr fontId="3"/>
  </si>
  <si>
    <t>７．完成した競技会申込一覧及び出場認知書をメールにて送信する際には、Excelシートの名前を所属名に変更してくだ</t>
    <phoneticPr fontId="3"/>
  </si>
  <si>
    <t>　　・リレーに出場する場合は一覧表にも○印および記録を入力してください。</t>
    <rPh sb="7" eb="9">
      <t>シュツジョウ</t>
    </rPh>
    <rPh sb="11" eb="13">
      <t>バアイ</t>
    </rPh>
    <rPh sb="14" eb="16">
      <t>イチラン</t>
    </rPh>
    <rPh sb="16" eb="17">
      <t>ヒョウ</t>
    </rPh>
    <rPh sb="20" eb="21">
      <t>シルシ</t>
    </rPh>
    <rPh sb="24" eb="26">
      <t>キロク</t>
    </rPh>
    <rPh sb="27" eb="29">
      <t>ニュウリョク</t>
    </rPh>
    <phoneticPr fontId="3"/>
  </si>
  <si>
    <t>00200</t>
    <phoneticPr fontId="3"/>
  </si>
  <si>
    <t>00300</t>
    <phoneticPr fontId="3"/>
  </si>
  <si>
    <t>00500</t>
    <phoneticPr fontId="3"/>
  </si>
  <si>
    <t>00600</t>
    <phoneticPr fontId="3"/>
  </si>
  <si>
    <t>00800</t>
    <phoneticPr fontId="3"/>
  </si>
  <si>
    <t>01000</t>
    <phoneticPr fontId="3"/>
  </si>
  <si>
    <t>04400</t>
    <phoneticPr fontId="3"/>
  </si>
  <si>
    <t>04600</t>
    <phoneticPr fontId="3"/>
  </si>
  <si>
    <t>06100</t>
    <phoneticPr fontId="3"/>
  </si>
  <si>
    <t>07100</t>
    <phoneticPr fontId="3"/>
  </si>
  <si>
    <t>07200</t>
    <phoneticPr fontId="3"/>
  </si>
  <si>
    <t>07300</t>
    <phoneticPr fontId="3"/>
  </si>
  <si>
    <t>07400</t>
    <phoneticPr fontId="3"/>
  </si>
  <si>
    <t>08400</t>
    <phoneticPr fontId="3"/>
  </si>
  <si>
    <t>08800</t>
    <phoneticPr fontId="3"/>
  </si>
  <si>
    <t>09400</t>
    <phoneticPr fontId="3"/>
  </si>
  <si>
    <t>09300</t>
    <phoneticPr fontId="3"/>
  </si>
  <si>
    <t>20200</t>
    <phoneticPr fontId="3"/>
  </si>
  <si>
    <t>01100</t>
    <phoneticPr fontId="3"/>
  </si>
  <si>
    <t>03400</t>
    <phoneticPr fontId="3"/>
  </si>
  <si>
    <t>03700</t>
    <phoneticPr fontId="3"/>
  </si>
  <si>
    <t>05300</t>
    <phoneticPr fontId="3"/>
  </si>
  <si>
    <t>08200</t>
    <phoneticPr fontId="3"/>
  </si>
  <si>
    <t>08700</t>
    <phoneticPr fontId="3"/>
  </si>
  <si>
    <t>09100</t>
    <phoneticPr fontId="3"/>
  </si>
  <si>
    <t>09200</t>
    <phoneticPr fontId="3"/>
  </si>
  <si>
    <t>21000</t>
    <phoneticPr fontId="3"/>
  </si>
  <si>
    <t>00200</t>
    <phoneticPr fontId="3"/>
  </si>
  <si>
    <t>00300</t>
    <phoneticPr fontId="3"/>
  </si>
  <si>
    <t>00500</t>
    <phoneticPr fontId="3"/>
  </si>
  <si>
    <t>00600</t>
    <phoneticPr fontId="3"/>
  </si>
  <si>
    <t>00800</t>
    <phoneticPr fontId="3"/>
  </si>
  <si>
    <t>01000</t>
    <phoneticPr fontId="3"/>
  </si>
  <si>
    <t>04400</t>
    <phoneticPr fontId="3"/>
  </si>
  <si>
    <t>04600</t>
    <phoneticPr fontId="3"/>
  </si>
  <si>
    <t>06100</t>
    <phoneticPr fontId="3"/>
  </si>
  <si>
    <t>07100</t>
    <phoneticPr fontId="3"/>
  </si>
  <si>
    <t>07200</t>
    <phoneticPr fontId="3"/>
  </si>
  <si>
    <t>07300</t>
    <phoneticPr fontId="3"/>
  </si>
  <si>
    <t>07400</t>
    <phoneticPr fontId="3"/>
  </si>
  <si>
    <t>08400</t>
    <phoneticPr fontId="3"/>
  </si>
  <si>
    <t>08800</t>
    <phoneticPr fontId="3"/>
  </si>
  <si>
    <r>
      <t>　　</t>
    </r>
    <r>
      <rPr>
        <b/>
        <u val="double"/>
        <sz val="10.5"/>
        <rFont val="ＭＳ ゴシック"/>
        <family val="3"/>
        <charset val="128"/>
      </rPr>
      <t>（※競技会申込一覧及び出場認知書データは必ず申込先メールアドレスに送信すること。データ送信が</t>
    </r>
    <rPh sb="4" eb="7">
      <t>キョウギカイ</t>
    </rPh>
    <rPh sb="7" eb="9">
      <t>モウシコ</t>
    </rPh>
    <rPh sb="9" eb="11">
      <t>イチラン</t>
    </rPh>
    <rPh sb="11" eb="12">
      <t>オヨ</t>
    </rPh>
    <rPh sb="13" eb="15">
      <t>シュツジョウ</t>
    </rPh>
    <rPh sb="15" eb="17">
      <t>ニンチ</t>
    </rPh>
    <rPh sb="17" eb="18">
      <t>ショ</t>
    </rPh>
    <rPh sb="22" eb="23">
      <t>カナラ</t>
    </rPh>
    <rPh sb="24" eb="26">
      <t>モウシコミ</t>
    </rPh>
    <rPh sb="26" eb="27">
      <t>サキ</t>
    </rPh>
    <rPh sb="35" eb="37">
      <t>ソウシン</t>
    </rPh>
    <rPh sb="45" eb="47">
      <t>ソウシン</t>
    </rPh>
    <phoneticPr fontId="3"/>
  </si>
  <si>
    <r>
      <t>　　　　</t>
    </r>
    <r>
      <rPr>
        <b/>
        <u val="double"/>
        <sz val="10.5"/>
        <rFont val="ＭＳ ゴシック"/>
        <family val="3"/>
        <charset val="128"/>
      </rPr>
      <t>ない場合は申込を受け付けません。）</t>
    </r>
    <rPh sb="9" eb="11">
      <t>モウシコミ</t>
    </rPh>
    <rPh sb="12" eb="13">
      <t>ウ</t>
    </rPh>
    <rPh sb="14" eb="15">
      <t>ツ</t>
    </rPh>
    <phoneticPr fontId="3"/>
  </si>
  <si>
    <t>愛媛陸上競技協会　様</t>
    <rPh sb="0" eb="2">
      <t>エヒメ</t>
    </rPh>
    <rPh sb="2" eb="4">
      <t>リクジョウ</t>
    </rPh>
    <rPh sb="4" eb="6">
      <t>キョウギ</t>
    </rPh>
    <rPh sb="6" eb="8">
      <t>キョウカイ</t>
    </rPh>
    <rPh sb="9" eb="10">
      <t>サマ</t>
    </rPh>
    <phoneticPr fontId="3"/>
  </si>
  <si>
    <t>西条</t>
    <rPh sb="0" eb="2">
      <t>サイジョウ</t>
    </rPh>
    <phoneticPr fontId="3"/>
  </si>
  <si>
    <t>ｺﾊﾞﾔｼ ﾊﾅｺ</t>
    <phoneticPr fontId="3"/>
  </si>
  <si>
    <t>ｺﾊﾞﾔ ｼﾞﾛｳ</t>
    <phoneticPr fontId="3"/>
  </si>
  <si>
    <t>西条</t>
    <rPh sb="0" eb="2">
      <t>サイジョウ</t>
    </rPh>
    <phoneticPr fontId="27"/>
  </si>
  <si>
    <t>ｻｲｼﾞｮｳ</t>
    <phoneticPr fontId="27"/>
  </si>
  <si>
    <t>川之江</t>
    <phoneticPr fontId="27"/>
  </si>
  <si>
    <t>小林</t>
    <rPh sb="0" eb="2">
      <t>コバヤシ</t>
    </rPh>
    <phoneticPr fontId="3"/>
  </si>
  <si>
    <t>〒　</t>
    <phoneticPr fontId="3"/>
  </si>
  <si>
    <t>花子</t>
    <rPh sb="0" eb="2">
      <t>ハナコ</t>
    </rPh>
    <phoneticPr fontId="3"/>
  </si>
  <si>
    <t>今西伯方</t>
    <rPh sb="0" eb="2">
      <t>イマニシ</t>
    </rPh>
    <rPh sb="2" eb="4">
      <t>ハカタ</t>
    </rPh>
    <phoneticPr fontId="27"/>
  </si>
  <si>
    <t>FC今治明徳校</t>
    <rPh sb="4" eb="7">
      <t>メイトクコウ</t>
    </rPh>
    <phoneticPr fontId="27"/>
  </si>
  <si>
    <t>FC今治里山校</t>
    <rPh sb="4" eb="6">
      <t>サトヤマ</t>
    </rPh>
    <rPh sb="6" eb="7">
      <t>コウ</t>
    </rPh>
    <phoneticPr fontId="27"/>
  </si>
  <si>
    <t>参加人数</t>
    <rPh sb="0" eb="4">
      <t>サンカニンズウ</t>
    </rPh>
    <phoneticPr fontId="3"/>
  </si>
  <si>
    <t>七種競技</t>
    <rPh sb="0" eb="2">
      <t>ナナシュ</t>
    </rPh>
    <rPh sb="2" eb="4">
      <t>キョウギ</t>
    </rPh>
    <phoneticPr fontId="3"/>
  </si>
  <si>
    <t>八種競技</t>
    <rPh sb="0" eb="1">
      <t>ハチ</t>
    </rPh>
    <rPh sb="1" eb="2">
      <t>シュ</t>
    </rPh>
    <rPh sb="2" eb="4">
      <t>キョウギ</t>
    </rPh>
    <phoneticPr fontId="3"/>
  </si>
  <si>
    <t>愛媛県高等学校体育連盟　様</t>
    <rPh sb="12" eb="13">
      <t>サマ</t>
    </rPh>
    <phoneticPr fontId="3"/>
  </si>
  <si>
    <t>次郎</t>
    <rPh sb="0" eb="2">
      <t>ジロウ</t>
    </rPh>
    <phoneticPr fontId="3"/>
  </si>
  <si>
    <t>　　・所属名を入力する。</t>
    <rPh sb="3" eb="5">
      <t>ショゾク</t>
    </rPh>
    <rPh sb="5" eb="6">
      <t>メイ</t>
    </rPh>
    <rPh sb="7" eb="9">
      <t>ニュウリョク</t>
    </rPh>
    <phoneticPr fontId="3"/>
  </si>
  <si>
    <t>姓と名は別々のセルに記入すること</t>
    <rPh sb="0" eb="1">
      <t>セイ</t>
    </rPh>
    <rPh sb="2" eb="3">
      <t>メイ</t>
    </rPh>
    <rPh sb="4" eb="6">
      <t>ベツベツ</t>
    </rPh>
    <rPh sb="10" eb="12">
      <t>キニュウ</t>
    </rPh>
    <phoneticPr fontId="3"/>
  </si>
  <si>
    <t xml:space="preserve">    所属名、フリガナを入力する。</t>
    <phoneticPr fontId="3"/>
  </si>
  <si>
    <t>６．３５人以上で１枚で収まらない場合は、２枚目を作成のこと。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3"/>
  </si>
  <si>
    <t>９．申込先・メール送信先は各競技会により異なりますので、大会要項により確認すること。</t>
    <phoneticPr fontId="3"/>
  </si>
  <si>
    <t>10．引率者連絡先は、大会当日の問い合わせ等に必要が生じる為に極力携帯電話をご記入下さい。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3"/>
  </si>
  <si>
    <t>種目３</t>
    <rPh sb="0" eb="2">
      <t>シュモク</t>
    </rPh>
    <phoneticPr fontId="3"/>
  </si>
  <si>
    <t>2025年度　愛媛県高等学校陸上競技選手権大会東予地区予選会</t>
    <rPh sb="4" eb="5">
      <t>ネン</t>
    </rPh>
    <rPh sb="5" eb="6">
      <t>ド</t>
    </rPh>
    <rPh sb="7" eb="10">
      <t>エヒメケン</t>
    </rPh>
    <rPh sb="10" eb="12">
      <t>コウトウ</t>
    </rPh>
    <rPh sb="12" eb="14">
      <t>ガッコウ</t>
    </rPh>
    <rPh sb="14" eb="16">
      <t>リクジョウ</t>
    </rPh>
    <rPh sb="16" eb="18">
      <t>キョウギ</t>
    </rPh>
    <rPh sb="18" eb="21">
      <t>センシュケン</t>
    </rPh>
    <rPh sb="21" eb="23">
      <t>タイカイ</t>
    </rPh>
    <rPh sb="23" eb="25">
      <t>トウヨ</t>
    </rPh>
    <rPh sb="25" eb="27">
      <t>チク</t>
    </rPh>
    <rPh sb="27" eb="30">
      <t>ヨセンカイ</t>
    </rPh>
    <phoneticPr fontId="3"/>
  </si>
  <si>
    <t>2025年　月　　日</t>
    <rPh sb="4" eb="5">
      <t>ネン</t>
    </rPh>
    <rPh sb="6" eb="7">
      <t>ガツ</t>
    </rPh>
    <rPh sb="9" eb="10">
      <t>ニチ</t>
    </rPh>
    <phoneticPr fontId="3"/>
  </si>
  <si>
    <t>2025年　月　日</t>
    <rPh sb="4" eb="5">
      <t>ネン</t>
    </rPh>
    <rPh sb="6" eb="7">
      <t>ガツ</t>
    </rPh>
    <rPh sb="8" eb="9">
      <t>ニチ</t>
    </rPh>
    <phoneticPr fontId="3"/>
  </si>
  <si>
    <t>2025年度　愛媛県高等学校陸上競技選手権大会東予地区予選会</t>
    <rPh sb="4" eb="6">
      <t>ネンド</t>
    </rPh>
    <rPh sb="7" eb="10">
      <t>エヒメケン</t>
    </rPh>
    <rPh sb="10" eb="12">
      <t>コウトウ</t>
    </rPh>
    <rPh sb="12" eb="14">
      <t>ガッコウ</t>
    </rPh>
    <rPh sb="14" eb="16">
      <t>リクジョウ</t>
    </rPh>
    <rPh sb="16" eb="18">
      <t>キョウギ</t>
    </rPh>
    <rPh sb="18" eb="21">
      <t>センシュケン</t>
    </rPh>
    <rPh sb="21" eb="23">
      <t>タイカイ</t>
    </rPh>
    <rPh sb="23" eb="25">
      <t>トウヨ</t>
    </rPh>
    <rPh sb="25" eb="27">
      <t>チク</t>
    </rPh>
    <rPh sb="27" eb="30">
      <t>ヨセンカイ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</si>
</sst>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60" x14ac:knownFonts="1">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10"/>
      <color indexed="10"/>
      <name val="ＭＳ ゴシック"/>
      <family val="3"/>
      <charset val="128"/>
    </font>
    <font>
      <sz val="20"/>
      <name val="ＭＳ ゴシック"/>
      <family val="3"/>
      <charset val="128"/>
    </font>
    <font>
      <sz val="11"/>
      <name val="ＭＳ ゴシック"/>
      <family val="3"/>
      <charset val="128"/>
    </font>
    <font>
      <b/>
      <sz val="10"/>
      <color indexed="10"/>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b/>
      <sz val="10.5"/>
      <color indexed="10"/>
      <name val="ＭＳ ゴシック"/>
      <family val="3"/>
      <charset val="128"/>
    </font>
    <font>
      <b/>
      <sz val="11"/>
      <color indexed="10"/>
      <name val="ＭＳ ゴシック"/>
      <family val="3"/>
      <charset val="128"/>
    </font>
    <font>
      <sz val="9"/>
      <name val="ＭＳ ゴシック"/>
      <family val="3"/>
      <charset val="128"/>
    </font>
    <font>
      <sz val="9"/>
      <color indexed="10"/>
      <name val="ＭＳ ゴシック"/>
      <family val="3"/>
      <charset val="128"/>
    </font>
    <font>
      <b/>
      <i/>
      <sz val="9"/>
      <name val="ＭＳ ゴシック"/>
      <family val="3"/>
      <charset val="128"/>
    </font>
    <font>
      <sz val="20"/>
      <color indexed="10"/>
      <name val="ＭＳ ゴシック"/>
      <family val="3"/>
      <charset val="128"/>
    </font>
    <font>
      <sz val="16"/>
      <color indexed="10"/>
      <name val="ＭＳ ゴシック"/>
      <family val="3"/>
      <charset val="128"/>
    </font>
    <font>
      <sz val="12"/>
      <color indexed="10"/>
      <name val="ＭＳ ゴシック"/>
      <family val="3"/>
      <charset val="128"/>
    </font>
    <font>
      <sz val="8"/>
      <name val="ＭＳ ゴシック"/>
      <family val="3"/>
      <charset val="128"/>
    </font>
    <font>
      <sz val="8"/>
      <color indexed="10"/>
      <name val="ＭＳ ゴシック"/>
      <family val="3"/>
      <charset val="128"/>
    </font>
    <font>
      <sz val="11"/>
      <name val="ＭＳ Ｐゴシック"/>
      <family val="3"/>
      <charset val="128"/>
    </font>
    <font>
      <b/>
      <i/>
      <sz val="9"/>
      <color indexed="10"/>
      <name val="ＭＳ ゴシック"/>
      <family val="3"/>
      <charset val="128"/>
    </font>
    <font>
      <sz val="6"/>
      <color indexed="10"/>
      <name val="ＭＳ ゴシック"/>
      <family val="3"/>
      <charset val="128"/>
    </font>
    <font>
      <sz val="6"/>
      <name val="ＭＳ Ｐ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ゴシック"/>
      <family val="3"/>
      <charset val="128"/>
    </font>
    <font>
      <sz val="14"/>
      <name val="ＭＳ Ｐゴシック"/>
      <family val="3"/>
      <charset val="128"/>
    </font>
    <font>
      <sz val="18"/>
      <color indexed="10"/>
      <name val="ＭＳ ゴシック"/>
      <family val="3"/>
      <charset val="128"/>
    </font>
    <font>
      <sz val="14"/>
      <name val="ＭＳ 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4"/>
      <color rgb="FFFF0000"/>
      <name val="ＭＳ ゴシック"/>
      <family val="3"/>
      <charset val="128"/>
    </font>
    <font>
      <sz val="16"/>
      <color rgb="FFFF0000"/>
      <name val="ＭＳ ゴシック"/>
      <family val="3"/>
      <charset val="128"/>
    </font>
    <font>
      <sz val="18"/>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
      <patternFill patternType="solid">
        <fgColor indexed="43"/>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thin">
        <color indexed="64"/>
      </bottom>
      <diagonal/>
    </border>
    <border>
      <left/>
      <right/>
      <top style="thin">
        <color indexed="64"/>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s>
  <cellStyleXfs count="44">
    <xf numFmtId="0" fontId="0" fillId="0" borderId="0"/>
    <xf numFmtId="0" fontId="29" fillId="2" borderId="0" applyNumberFormat="0" applyBorder="0" applyAlignment="0" applyProtection="0">
      <alignment vertical="center"/>
    </xf>
    <xf numFmtId="0" fontId="29" fillId="3"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5" borderId="0" applyNumberFormat="0" applyBorder="0" applyAlignment="0" applyProtection="0">
      <alignment vertical="center"/>
    </xf>
    <xf numFmtId="0" fontId="29" fillId="8"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9" borderId="0" applyNumberFormat="0" applyBorder="0" applyAlignment="0" applyProtection="0">
      <alignment vertical="center"/>
    </xf>
    <xf numFmtId="0" fontId="31" fillId="0" borderId="0" applyNumberFormat="0" applyFill="0" applyBorder="0" applyAlignment="0" applyProtection="0">
      <alignment vertical="center"/>
    </xf>
    <xf numFmtId="0" fontId="32" fillId="20" borderId="1" applyNumberFormat="0" applyAlignment="0" applyProtection="0">
      <alignment vertical="center"/>
    </xf>
    <xf numFmtId="0" fontId="33" fillId="21" borderId="0" applyNumberFormat="0" applyBorder="0" applyAlignment="0" applyProtection="0">
      <alignment vertical="center"/>
    </xf>
    <xf numFmtId="0" fontId="1" fillId="22" borderId="2" applyNumberFormat="0" applyFont="0" applyAlignment="0" applyProtection="0">
      <alignment vertical="center"/>
    </xf>
    <xf numFmtId="0" fontId="34" fillId="0" borderId="3" applyNumberFormat="0" applyFill="0" applyAlignment="0" applyProtection="0">
      <alignment vertical="center"/>
    </xf>
    <xf numFmtId="0" fontId="35" fillId="3" borderId="0" applyNumberFormat="0" applyBorder="0" applyAlignment="0" applyProtection="0">
      <alignment vertical="center"/>
    </xf>
    <xf numFmtId="0" fontId="36" fillId="23" borderId="4" applyNumberFormat="0" applyAlignment="0" applyProtection="0">
      <alignment vertical="center"/>
    </xf>
    <xf numFmtId="0" fontId="37" fillId="0" borderId="0" applyNumberFormat="0" applyFill="0" applyBorder="0" applyAlignment="0" applyProtection="0">
      <alignment vertical="center"/>
    </xf>
    <xf numFmtId="0" fontId="38" fillId="0" borderId="5" applyNumberFormat="0" applyFill="0" applyAlignment="0" applyProtection="0">
      <alignment vertical="center"/>
    </xf>
    <xf numFmtId="0" fontId="39" fillId="0" borderId="6" applyNumberFormat="0" applyFill="0" applyAlignment="0" applyProtection="0">
      <alignment vertical="center"/>
    </xf>
    <xf numFmtId="0" fontId="40" fillId="0" borderId="7" applyNumberFormat="0" applyFill="0" applyAlignment="0" applyProtection="0">
      <alignment vertical="center"/>
    </xf>
    <xf numFmtId="0" fontId="40" fillId="0" borderId="0" applyNumberFormat="0" applyFill="0" applyBorder="0" applyAlignment="0" applyProtection="0">
      <alignment vertical="center"/>
    </xf>
    <xf numFmtId="0" fontId="41" fillId="0" borderId="8" applyNumberFormat="0" applyFill="0" applyAlignment="0" applyProtection="0">
      <alignment vertical="center"/>
    </xf>
    <xf numFmtId="0" fontId="42" fillId="23" borderId="9" applyNumberFormat="0" applyAlignment="0" applyProtection="0">
      <alignment vertical="center"/>
    </xf>
    <xf numFmtId="0" fontId="43" fillId="0" borderId="0" applyNumberFormat="0" applyFill="0" applyBorder="0" applyAlignment="0" applyProtection="0">
      <alignment vertical="center"/>
    </xf>
    <xf numFmtId="0" fontId="44" fillId="7" borderId="4" applyNumberFormat="0" applyAlignment="0" applyProtection="0">
      <alignment vertical="center"/>
    </xf>
    <xf numFmtId="0" fontId="24" fillId="0" borderId="0"/>
    <xf numFmtId="0" fontId="24" fillId="0" borderId="0"/>
    <xf numFmtId="0" fontId="45" fillId="4" borderId="0" applyNumberFormat="0" applyBorder="0" applyAlignment="0" applyProtection="0">
      <alignment vertical="center"/>
    </xf>
  </cellStyleXfs>
  <cellXfs count="336">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6" fillId="0" borderId="0" xfId="0" applyFont="1" applyAlignment="1">
      <alignment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2"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Alignment="1">
      <alignment vertical="center"/>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12" fillId="0" borderId="26"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shrinkToFit="1"/>
    </xf>
    <xf numFmtId="176" fontId="0" fillId="0" borderId="0" xfId="0" applyNumberFormat="1" applyAlignment="1">
      <alignment horizontal="right" vertical="center"/>
    </xf>
    <xf numFmtId="0" fontId="21" fillId="0" borderId="0" xfId="0" applyFont="1" applyAlignment="1">
      <alignment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xf>
    <xf numFmtId="0" fontId="17"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0" fillId="0" borderId="0" xfId="0" applyAlignment="1">
      <alignment horizontal="left" vertical="center"/>
    </xf>
    <xf numFmtId="0" fontId="7" fillId="0" borderId="0" xfId="41" applyFont="1" applyAlignment="1">
      <alignment vertical="center"/>
    </xf>
    <xf numFmtId="0" fontId="7" fillId="0" borderId="21" xfId="41" applyFont="1" applyBorder="1" applyAlignment="1">
      <alignment vertical="center"/>
    </xf>
    <xf numFmtId="0" fontId="22" fillId="0" borderId="11" xfId="0" applyFont="1" applyBorder="1" applyAlignment="1">
      <alignment horizontal="center" vertical="center" wrapText="1"/>
    </xf>
    <xf numFmtId="0" fontId="0" fillId="0" borderId="31" xfId="0" applyBorder="1" applyAlignment="1">
      <alignment horizontal="center" vertical="center" wrapText="1"/>
    </xf>
    <xf numFmtId="0" fontId="23" fillId="0" borderId="11" xfId="0" applyFont="1" applyBorder="1" applyAlignment="1">
      <alignment horizontal="center" vertical="center" wrapText="1"/>
    </xf>
    <xf numFmtId="0" fontId="12" fillId="0" borderId="31" xfId="0" applyFont="1" applyBorder="1" applyAlignment="1">
      <alignment horizontal="center" vertical="center" wrapText="1"/>
    </xf>
    <xf numFmtId="0" fontId="0" fillId="0" borderId="33" xfId="0" applyBorder="1" applyAlignment="1">
      <alignment horizontal="center" vertical="center" shrinkToFit="1"/>
    </xf>
    <xf numFmtId="0" fontId="0" fillId="0" borderId="12" xfId="0" applyBorder="1" applyAlignment="1">
      <alignment horizontal="center" vertical="center" shrinkToFit="1"/>
    </xf>
    <xf numFmtId="0" fontId="0" fillId="0" borderId="34" xfId="0" applyBorder="1" applyAlignment="1">
      <alignment horizontal="center" vertical="center" shrinkToFit="1"/>
    </xf>
    <xf numFmtId="0" fontId="12" fillId="0" borderId="3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34" xfId="0" applyFont="1" applyBorder="1" applyAlignment="1">
      <alignment horizontal="center" vertical="center" shrinkToFit="1"/>
    </xf>
    <xf numFmtId="0" fontId="10" fillId="0" borderId="0" xfId="0" applyFont="1" applyAlignment="1">
      <alignment horizontal="right" vertical="center"/>
    </xf>
    <xf numFmtId="0" fontId="7" fillId="0" borderId="0" xfId="42" applyFont="1" applyAlignment="1">
      <alignment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5" fillId="0" borderId="0" xfId="0" applyFont="1" applyAlignment="1">
      <alignment horizontal="center" vertical="center"/>
    </xf>
    <xf numFmtId="0" fontId="12" fillId="0" borderId="38" xfId="0" applyFont="1" applyBorder="1" applyAlignment="1">
      <alignment vertical="center"/>
    </xf>
    <xf numFmtId="0" fontId="12" fillId="0" borderId="38" xfId="0" applyFont="1" applyBorder="1" applyAlignment="1">
      <alignment horizontal="center" vertical="center"/>
    </xf>
    <xf numFmtId="0" fontId="12" fillId="0" borderId="0" xfId="0" applyFont="1" applyAlignment="1">
      <alignment horizontal="left"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left" vertical="center"/>
    </xf>
    <xf numFmtId="0" fontId="12" fillId="0" borderId="0" xfId="0" applyFont="1" applyAlignment="1">
      <alignment horizontal="right" vertical="center"/>
    </xf>
    <xf numFmtId="176" fontId="12" fillId="0" borderId="0" xfId="0" applyNumberFormat="1" applyFont="1" applyAlignment="1">
      <alignment horizontal="right" vertical="center"/>
    </xf>
    <xf numFmtId="0" fontId="7" fillId="0" borderId="39" xfId="41" applyFont="1" applyBorder="1" applyAlignment="1">
      <alignment vertical="center"/>
    </xf>
    <xf numFmtId="0" fontId="13" fillId="24" borderId="40" xfId="0" applyFont="1" applyFill="1" applyBorder="1" applyAlignment="1">
      <alignment horizontal="center" vertical="center" wrapText="1"/>
    </xf>
    <xf numFmtId="0" fontId="13" fillId="24" borderId="29" xfId="0" applyFont="1" applyFill="1" applyBorder="1" applyAlignment="1">
      <alignment horizontal="center" vertical="center" wrapText="1"/>
    </xf>
    <xf numFmtId="0" fontId="9" fillId="24" borderId="41" xfId="41" applyFont="1" applyFill="1" applyBorder="1" applyAlignment="1">
      <alignment horizontal="center" vertical="center"/>
    </xf>
    <xf numFmtId="0" fontId="13" fillId="24" borderId="42" xfId="0" applyFont="1" applyFill="1" applyBorder="1" applyAlignment="1">
      <alignment horizontal="center" vertical="center" wrapText="1"/>
    </xf>
    <xf numFmtId="0" fontId="13" fillId="24" borderId="14" xfId="0" applyFont="1" applyFill="1" applyBorder="1" applyAlignment="1">
      <alignment horizontal="right" vertical="center" shrinkToFit="1"/>
    </xf>
    <xf numFmtId="49" fontId="13" fillId="24" borderId="43" xfId="0" applyNumberFormat="1" applyFont="1" applyFill="1" applyBorder="1" applyAlignment="1">
      <alignment horizontal="right" vertical="center" wrapText="1"/>
    </xf>
    <xf numFmtId="0" fontId="13" fillId="24" borderId="44" xfId="0" applyFont="1" applyFill="1" applyBorder="1" applyAlignment="1">
      <alignment horizontal="center" vertical="center" wrapText="1"/>
    </xf>
    <xf numFmtId="0" fontId="13" fillId="24" borderId="45" xfId="0" applyFont="1" applyFill="1" applyBorder="1" applyAlignment="1">
      <alignment horizontal="center" vertical="center" wrapText="1"/>
    </xf>
    <xf numFmtId="0" fontId="13" fillId="24" borderId="46" xfId="0" applyFont="1" applyFill="1" applyBorder="1" applyAlignment="1">
      <alignment horizontal="right" vertical="center" wrapText="1"/>
    </xf>
    <xf numFmtId="0" fontId="14" fillId="24" borderId="40" xfId="0" applyFont="1" applyFill="1" applyBorder="1" applyAlignment="1">
      <alignment horizontal="center" vertical="center" wrapText="1"/>
    </xf>
    <xf numFmtId="0" fontId="14" fillId="24" borderId="29" xfId="0" applyFont="1" applyFill="1" applyBorder="1" applyAlignment="1">
      <alignment horizontal="center" vertical="center" wrapText="1"/>
    </xf>
    <xf numFmtId="0" fontId="15" fillId="24" borderId="41" xfId="41" applyFont="1" applyFill="1" applyBorder="1" applyAlignment="1">
      <alignment horizontal="center" vertical="center"/>
    </xf>
    <xf numFmtId="0" fontId="14" fillId="24" borderId="42" xfId="0" applyFont="1" applyFill="1" applyBorder="1" applyAlignment="1">
      <alignment horizontal="center" vertical="center" wrapText="1"/>
    </xf>
    <xf numFmtId="0" fontId="14" fillId="24" borderId="14" xfId="0" applyFont="1" applyFill="1" applyBorder="1" applyAlignment="1">
      <alignment horizontal="right" vertical="center" shrinkToFit="1"/>
    </xf>
    <xf numFmtId="49" fontId="14" fillId="24" borderId="43" xfId="0" applyNumberFormat="1" applyFont="1" applyFill="1" applyBorder="1" applyAlignment="1">
      <alignment horizontal="right" vertical="center" wrapText="1"/>
    </xf>
    <xf numFmtId="0" fontId="14" fillId="24" borderId="44" xfId="0" applyFont="1" applyFill="1" applyBorder="1" applyAlignment="1">
      <alignment horizontal="center" vertical="center" wrapText="1"/>
    </xf>
    <xf numFmtId="0" fontId="14" fillId="24" borderId="45" xfId="0" applyFont="1" applyFill="1" applyBorder="1" applyAlignment="1">
      <alignment horizontal="center" vertical="center" wrapText="1"/>
    </xf>
    <xf numFmtId="0" fontId="14" fillId="24" borderId="46" xfId="0" applyFont="1" applyFill="1" applyBorder="1" applyAlignment="1">
      <alignment horizontal="right" vertical="center" wrapText="1"/>
    </xf>
    <xf numFmtId="0" fontId="0" fillId="0" borderId="47" xfId="0" applyBorder="1" applyAlignment="1">
      <alignment horizontal="center" vertical="center" shrinkToFit="1"/>
    </xf>
    <xf numFmtId="0" fontId="12" fillId="0" borderId="47" xfId="0" applyFont="1" applyBorder="1" applyAlignment="1">
      <alignment horizontal="center" vertical="center" shrinkToFit="1"/>
    </xf>
    <xf numFmtId="0" fontId="46" fillId="0" borderId="0" xfId="0" applyFont="1" applyAlignment="1">
      <alignment horizontal="center" vertical="center"/>
    </xf>
    <xf numFmtId="0" fontId="10" fillId="0" borderId="0" xfId="0" applyFont="1" applyAlignment="1">
      <alignment vertical="center"/>
    </xf>
    <xf numFmtId="0" fontId="10" fillId="0" borderId="28" xfId="0" applyFont="1" applyBorder="1" applyAlignment="1">
      <alignment vertical="center"/>
    </xf>
    <xf numFmtId="0" fontId="46" fillId="0" borderId="0" xfId="0" applyFont="1" applyAlignment="1">
      <alignment vertical="center"/>
    </xf>
    <xf numFmtId="0" fontId="46" fillId="0" borderId="28" xfId="0" applyFont="1" applyBorder="1" applyAlignment="1">
      <alignment vertical="center"/>
    </xf>
    <xf numFmtId="0" fontId="1" fillId="0" borderId="0" xfId="0" applyFont="1" applyAlignment="1">
      <alignment horizontal="center" vertical="center"/>
    </xf>
    <xf numFmtId="0" fontId="0" fillId="0" borderId="21" xfId="0" applyBorder="1" applyAlignment="1">
      <alignment horizontal="center" vertical="center"/>
    </xf>
    <xf numFmtId="49" fontId="12" fillId="0" borderId="0" xfId="0" applyNumberFormat="1" applyFont="1" applyAlignment="1">
      <alignment vertical="center"/>
    </xf>
    <xf numFmtId="0" fontId="1" fillId="0" borderId="0" xfId="0" applyFont="1" applyAlignment="1">
      <alignment vertical="center"/>
    </xf>
    <xf numFmtId="0" fontId="50" fillId="0" borderId="0" xfId="0" applyFont="1" applyAlignment="1">
      <alignment horizontal="center" vertical="center"/>
    </xf>
    <xf numFmtId="0" fontId="47" fillId="0" borderId="0" xfId="0" applyFont="1" applyAlignment="1">
      <alignment horizontal="center" vertical="center"/>
    </xf>
    <xf numFmtId="0" fontId="0" fillId="0" borderId="48" xfId="0" applyBorder="1" applyAlignment="1">
      <alignment horizontal="center" vertical="center"/>
    </xf>
    <xf numFmtId="0" fontId="47" fillId="0" borderId="48" xfId="0" applyFont="1" applyBorder="1" applyAlignment="1">
      <alignment horizontal="center" vertical="center"/>
    </xf>
    <xf numFmtId="0" fontId="0" fillId="0" borderId="10" xfId="0" applyBorder="1" applyAlignment="1">
      <alignment horizontal="center" vertical="center"/>
    </xf>
    <xf numFmtId="0" fontId="0" fillId="0" borderId="31" xfId="0" applyBorder="1" applyAlignment="1">
      <alignment horizontal="center" vertical="center"/>
    </xf>
    <xf numFmtId="49" fontId="0" fillId="0" borderId="31" xfId="0" applyNumberFormat="1" applyBorder="1" applyAlignment="1">
      <alignment horizontal="center" vertical="center" shrinkToFit="1"/>
    </xf>
    <xf numFmtId="0" fontId="52" fillId="0" borderId="49" xfId="0" applyFont="1" applyBorder="1" applyAlignment="1">
      <alignment horizontal="center" vertical="center"/>
    </xf>
    <xf numFmtId="0" fontId="52" fillId="0" borderId="31" xfId="0" applyFont="1" applyBorder="1" applyAlignment="1">
      <alignment horizontal="center" vertical="center"/>
    </xf>
    <xf numFmtId="0" fontId="52" fillId="0" borderId="50" xfId="0" applyFont="1" applyBorder="1" applyAlignment="1">
      <alignment horizontal="center" vertical="center"/>
    </xf>
    <xf numFmtId="0" fontId="50" fillId="25" borderId="51" xfId="0" applyFont="1" applyFill="1" applyBorder="1" applyAlignment="1">
      <alignment horizontal="center" vertical="center"/>
    </xf>
    <xf numFmtId="0" fontId="0" fillId="25" borderId="52" xfId="0" applyFill="1" applyBorder="1" applyAlignment="1">
      <alignment horizontal="center" vertical="center"/>
    </xf>
    <xf numFmtId="0" fontId="0" fillId="25" borderId="53" xfId="0" applyFill="1" applyBorder="1" applyAlignment="1">
      <alignment vertical="center"/>
    </xf>
    <xf numFmtId="0" fontId="50" fillId="26" borderId="56" xfId="0" applyFont="1" applyFill="1" applyBorder="1" applyAlignment="1">
      <alignment horizontal="center" vertical="center"/>
    </xf>
    <xf numFmtId="0" fontId="50" fillId="26" borderId="40" xfId="0" applyFont="1" applyFill="1" applyBorder="1" applyAlignment="1">
      <alignment horizontal="center" vertical="center"/>
    </xf>
    <xf numFmtId="0" fontId="50" fillId="27" borderId="56" xfId="0" applyFont="1" applyFill="1" applyBorder="1" applyAlignment="1">
      <alignment horizontal="center" vertical="center"/>
    </xf>
    <xf numFmtId="0" fontId="50" fillId="27" borderId="40" xfId="0" applyFont="1" applyFill="1" applyBorder="1" applyAlignment="1">
      <alignment horizontal="center" vertical="center"/>
    </xf>
    <xf numFmtId="0" fontId="50" fillId="27" borderId="51" xfId="0" applyFont="1" applyFill="1" applyBorder="1" applyAlignment="1">
      <alignment horizontal="center" vertical="center"/>
    </xf>
    <xf numFmtId="0" fontId="50" fillId="27" borderId="10" xfId="0" applyFont="1" applyFill="1" applyBorder="1" applyAlignment="1">
      <alignment horizontal="center" vertical="center"/>
    </xf>
    <xf numFmtId="0" fontId="13" fillId="24" borderId="21" xfId="0" applyFont="1" applyFill="1" applyBorder="1" applyAlignment="1">
      <alignment horizontal="left" vertical="center"/>
    </xf>
    <xf numFmtId="0" fontId="1" fillId="0" borderId="21" xfId="0" applyFont="1" applyBorder="1" applyAlignment="1">
      <alignment horizontal="left" vertical="center"/>
    </xf>
    <xf numFmtId="0" fontId="1" fillId="0" borderId="32" xfId="0" applyFont="1" applyBorder="1" applyAlignment="1">
      <alignment horizontal="left" vertical="center"/>
    </xf>
    <xf numFmtId="0" fontId="14" fillId="24" borderId="21" xfId="0" applyFont="1" applyFill="1" applyBorder="1" applyAlignment="1">
      <alignment horizontal="left" vertical="center"/>
    </xf>
    <xf numFmtId="0" fontId="12" fillId="0" borderId="21" xfId="0" applyFont="1" applyBorder="1" applyAlignment="1">
      <alignment horizontal="left" vertical="center"/>
    </xf>
    <xf numFmtId="0" fontId="12" fillId="0" borderId="32" xfId="0" applyFont="1" applyBorder="1" applyAlignment="1">
      <alignment horizontal="left" vertical="center"/>
    </xf>
    <xf numFmtId="0" fontId="28" fillId="0" borderId="0" xfId="0" applyFont="1" applyAlignment="1">
      <alignment vertical="center"/>
    </xf>
    <xf numFmtId="0" fontId="48" fillId="0" borderId="0" xfId="0" applyFont="1" applyAlignment="1">
      <alignment vertical="center"/>
    </xf>
    <xf numFmtId="49" fontId="0" fillId="0" borderId="21" xfId="0" applyNumberFormat="1" applyBorder="1" applyAlignment="1">
      <alignment vertical="center"/>
    </xf>
    <xf numFmtId="0" fontId="0" fillId="0" borderId="21" xfId="0" applyBorder="1" applyAlignment="1">
      <alignment vertical="center"/>
    </xf>
    <xf numFmtId="0" fontId="47" fillId="0" borderId="0" xfId="0" applyFont="1" applyAlignment="1">
      <alignment vertical="center" textRotation="255"/>
    </xf>
    <xf numFmtId="0" fontId="13" fillId="0" borderId="0" xfId="0" applyFont="1" applyAlignment="1">
      <alignment vertical="center"/>
    </xf>
    <xf numFmtId="0" fontId="12" fillId="0" borderId="23" xfId="0" applyFont="1" applyBorder="1" applyAlignment="1" applyProtection="1">
      <alignment horizontal="center" vertical="center"/>
      <protection locked="0"/>
    </xf>
    <xf numFmtId="0" fontId="14" fillId="0" borderId="14" xfId="0" applyFont="1" applyBorder="1" applyAlignment="1" applyProtection="1">
      <alignment horizontal="right" vertical="center" shrinkToFit="1"/>
      <protection locked="0"/>
    </xf>
    <xf numFmtId="49" fontId="12" fillId="0" borderId="28" xfId="0" applyNumberFormat="1"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49" fontId="12" fillId="0" borderId="16" xfId="0" applyNumberFormat="1" applyFont="1" applyBorder="1" applyAlignment="1" applyProtection="1">
      <alignment horizontal="right" vertical="center"/>
      <protection locked="0"/>
    </xf>
    <xf numFmtId="0" fontId="12" fillId="0" borderId="32"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4" fillId="0" borderId="17" xfId="0" applyFont="1" applyBorder="1" applyAlignment="1" applyProtection="1">
      <alignment horizontal="right" vertical="center" shrinkToFit="1"/>
      <protection locked="0"/>
    </xf>
    <xf numFmtId="49" fontId="12" fillId="0" borderId="30" xfId="0" applyNumberFormat="1" applyFont="1" applyBorder="1" applyAlignment="1" applyProtection="1">
      <alignment horizontal="right" vertical="center"/>
      <protection locked="0"/>
    </xf>
    <xf numFmtId="49" fontId="12" fillId="0" borderId="37" xfId="0" applyNumberFormat="1" applyFont="1" applyBorder="1" applyAlignment="1" applyProtection="1">
      <alignment horizontal="right" vertical="center"/>
      <protection locked="0"/>
    </xf>
    <xf numFmtId="0" fontId="12" fillId="0" borderId="14"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49" fontId="12" fillId="0" borderId="35" xfId="0" applyNumberFormat="1" applyFont="1" applyBorder="1" applyAlignment="1" applyProtection="1">
      <alignment horizontal="right" vertical="center"/>
      <protection locked="0"/>
    </xf>
    <xf numFmtId="0" fontId="12" fillId="0" borderId="15"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49" fontId="12" fillId="0" borderId="36" xfId="0" applyNumberFormat="1" applyFont="1" applyBorder="1" applyAlignment="1" applyProtection="1">
      <alignment horizontal="right" vertical="center"/>
      <protection locked="0"/>
    </xf>
    <xf numFmtId="0" fontId="1" fillId="0" borderId="23" xfId="0" applyFont="1" applyBorder="1" applyAlignment="1" applyProtection="1">
      <alignment horizontal="center" vertical="center"/>
      <protection locked="0"/>
    </xf>
    <xf numFmtId="0" fontId="13" fillId="0" borderId="14" xfId="0" applyFont="1" applyBorder="1" applyAlignment="1" applyProtection="1">
      <alignment horizontal="right" vertical="center" shrinkToFit="1"/>
      <protection locked="0"/>
    </xf>
    <xf numFmtId="49" fontId="0" fillId="0" borderId="28" xfId="0" applyNumberFormat="1" applyBorder="1" applyAlignment="1" applyProtection="1">
      <alignment horizontal="right" vertical="center"/>
      <protection locked="0"/>
    </xf>
    <xf numFmtId="0" fontId="1" fillId="0" borderId="21"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49" fontId="0" fillId="0" borderId="16" xfId="0" applyNumberFormat="1" applyBorder="1" applyAlignment="1" applyProtection="1">
      <alignment horizontal="right" vertical="center"/>
      <protection locked="0"/>
    </xf>
    <xf numFmtId="49" fontId="1" fillId="0" borderId="16" xfId="0" applyNumberFormat="1" applyFont="1" applyBorder="1" applyAlignment="1" applyProtection="1">
      <alignment horizontal="right" vertical="center"/>
      <protection locked="0"/>
    </xf>
    <xf numFmtId="0" fontId="1" fillId="0" borderId="32"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3" fillId="0" borderId="17" xfId="0" applyFont="1" applyBorder="1" applyAlignment="1" applyProtection="1">
      <alignment horizontal="right" vertical="center" shrinkToFit="1"/>
      <protection locked="0"/>
    </xf>
    <xf numFmtId="49" fontId="1" fillId="0" borderId="30" xfId="0" applyNumberFormat="1" applyFont="1" applyBorder="1" applyAlignment="1" applyProtection="1">
      <alignment horizontal="right" vertical="center"/>
      <protection locked="0"/>
    </xf>
    <xf numFmtId="49" fontId="1" fillId="0" borderId="37" xfId="0" applyNumberFormat="1" applyFont="1" applyBorder="1" applyAlignment="1" applyProtection="1">
      <alignment horizontal="right"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0" fillId="0" borderId="35" xfId="0" applyNumberFormat="1" applyBorder="1" applyAlignment="1" applyProtection="1">
      <alignment horizontal="right" vertical="center"/>
      <protection locked="0"/>
    </xf>
    <xf numFmtId="0" fontId="0" fillId="0" borderId="15"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49" fontId="0" fillId="0" borderId="30" xfId="0" applyNumberFormat="1" applyBorder="1" applyAlignment="1" applyProtection="1">
      <alignment horizontal="right" vertical="center"/>
      <protection locked="0"/>
    </xf>
    <xf numFmtId="0" fontId="0" fillId="0" borderId="20" xfId="0" applyBorder="1" applyAlignment="1" applyProtection="1">
      <alignment horizontal="center" vertical="center"/>
      <protection locked="0"/>
    </xf>
    <xf numFmtId="49" fontId="0" fillId="0" borderId="36" xfId="0" applyNumberFormat="1" applyBorder="1" applyAlignment="1" applyProtection="1">
      <alignment horizontal="right" vertical="center"/>
      <protection locked="0"/>
    </xf>
    <xf numFmtId="177" fontId="12" fillId="0" borderId="16" xfId="0" applyNumberFormat="1" applyFont="1" applyBorder="1" applyAlignment="1" applyProtection="1">
      <alignment horizontal="right" vertical="center"/>
      <protection locked="0"/>
    </xf>
    <xf numFmtId="177" fontId="12" fillId="0" borderId="30" xfId="0" applyNumberFormat="1" applyFont="1" applyBorder="1" applyAlignment="1" applyProtection="1">
      <alignment horizontal="right" vertical="center"/>
      <protection locked="0"/>
    </xf>
    <xf numFmtId="0" fontId="0" fillId="0" borderId="29" xfId="0" applyBorder="1" applyAlignment="1" applyProtection="1">
      <alignment horizontal="center" vertical="center"/>
      <protection locked="0"/>
    </xf>
    <xf numFmtId="0" fontId="49" fillId="0" borderId="59" xfId="0" applyFont="1" applyBorder="1" applyAlignment="1">
      <alignment horizontal="left" vertical="center"/>
    </xf>
    <xf numFmtId="0" fontId="49" fillId="0" borderId="60" xfId="0" applyFont="1" applyBorder="1" applyAlignment="1">
      <alignment horizontal="left" vertical="center"/>
    </xf>
    <xf numFmtId="0" fontId="49" fillId="0" borderId="60" xfId="0" applyFont="1" applyBorder="1" applyAlignment="1">
      <alignment horizontal="center" vertical="center"/>
    </xf>
    <xf numFmtId="0" fontId="13" fillId="24" borderId="62" xfId="0" applyFont="1" applyFill="1" applyBorder="1" applyAlignment="1">
      <alignment horizontal="center" vertical="center" wrapText="1"/>
    </xf>
    <xf numFmtId="0" fontId="14" fillId="24" borderId="62" xfId="0" applyFont="1" applyFill="1" applyBorder="1" applyAlignment="1">
      <alignment horizontal="center" vertical="center" wrapText="1"/>
    </xf>
    <xf numFmtId="0" fontId="13" fillId="24" borderId="43" xfId="0" applyFont="1" applyFill="1" applyBorder="1" applyAlignment="1">
      <alignment horizontal="center" vertical="center" shrinkToFit="1"/>
    </xf>
    <xf numFmtId="0" fontId="1" fillId="0" borderId="28"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3" fillId="24" borderId="42" xfId="0" applyFont="1" applyFill="1" applyBorder="1" applyAlignment="1">
      <alignment horizontal="center" vertical="center" shrinkToFit="1"/>
    </xf>
    <xf numFmtId="0" fontId="13" fillId="24" borderId="66" xfId="0" applyFont="1" applyFill="1" applyBorder="1" applyAlignment="1">
      <alignment horizontal="center" vertical="center" shrinkToFit="1"/>
    </xf>
    <xf numFmtId="0" fontId="1" fillId="0" borderId="23" xfId="0" applyFont="1" applyBorder="1" applyAlignment="1" applyProtection="1">
      <alignment horizontal="center" vertical="center" shrinkToFit="1"/>
      <protection locked="0"/>
    </xf>
    <xf numFmtId="0" fontId="1" fillId="0" borderId="67" xfId="0" applyFon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1" fillId="0" borderId="20"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0" fontId="22" fillId="0" borderId="47" xfId="0" applyFont="1" applyBorder="1" applyAlignment="1">
      <alignment horizontal="center" vertical="center" shrinkToFit="1"/>
    </xf>
    <xf numFmtId="0" fontId="4" fillId="24" borderId="69" xfId="0" applyFont="1" applyFill="1" applyBorder="1" applyAlignment="1">
      <alignment horizontal="center" vertical="center" wrapText="1"/>
    </xf>
    <xf numFmtId="0" fontId="2" fillId="0" borderId="70" xfId="0" applyFont="1" applyBorder="1" applyAlignment="1" applyProtection="1">
      <alignment horizontal="center" vertical="center"/>
      <protection locked="0"/>
    </xf>
    <xf numFmtId="0" fontId="2" fillId="0" borderId="71" xfId="0" applyFont="1" applyBorder="1" applyAlignment="1" applyProtection="1">
      <alignment horizontal="center" vertical="center"/>
      <protection locked="0"/>
    </xf>
    <xf numFmtId="0" fontId="55" fillId="0" borderId="0" xfId="0" applyFont="1" applyAlignment="1">
      <alignment horizontal="center" vertical="center"/>
    </xf>
    <xf numFmtId="0" fontId="55" fillId="0" borderId="0" xfId="0" applyFont="1" applyAlignment="1">
      <alignment vertical="center"/>
    </xf>
    <xf numFmtId="0" fontId="56" fillId="0" borderId="0" xfId="0" applyFont="1" applyAlignment="1">
      <alignment horizontal="right" vertical="center"/>
    </xf>
    <xf numFmtId="49" fontId="57" fillId="0" borderId="0" xfId="0" applyNumberFormat="1" applyFont="1" applyAlignment="1">
      <alignment horizontal="right" vertical="center"/>
    </xf>
    <xf numFmtId="0" fontId="58" fillId="0" borderId="0" xfId="0" applyFont="1" applyAlignment="1">
      <alignment vertical="center"/>
    </xf>
    <xf numFmtId="0" fontId="56" fillId="0" borderId="0" xfId="0" applyFont="1" applyAlignment="1">
      <alignment vertical="center"/>
    </xf>
    <xf numFmtId="0" fontId="54" fillId="0" borderId="0" xfId="0" applyFont="1" applyAlignment="1">
      <alignment vertical="center"/>
    </xf>
    <xf numFmtId="0" fontId="56" fillId="0" borderId="28" xfId="0" applyFont="1" applyBorder="1" applyAlignment="1">
      <alignment vertical="center"/>
    </xf>
    <xf numFmtId="0" fontId="55" fillId="0" borderId="28" xfId="0" applyFont="1" applyBorder="1" applyAlignment="1">
      <alignment vertical="center"/>
    </xf>
    <xf numFmtId="0" fontId="55" fillId="0" borderId="38" xfId="0" applyFont="1" applyBorder="1" applyAlignment="1">
      <alignment vertical="center"/>
    </xf>
    <xf numFmtId="0" fontId="55" fillId="0" borderId="38" xfId="0" applyFont="1" applyBorder="1" applyAlignment="1">
      <alignment horizontal="center" vertical="center"/>
    </xf>
    <xf numFmtId="0" fontId="14" fillId="24" borderId="43" xfId="0" applyFont="1" applyFill="1" applyBorder="1" applyAlignment="1">
      <alignment horizontal="center" vertical="center" shrinkToFit="1"/>
    </xf>
    <xf numFmtId="0" fontId="12" fillId="0" borderId="28"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4" fillId="24" borderId="42" xfId="0" applyFont="1" applyFill="1" applyBorder="1" applyAlignment="1">
      <alignment horizontal="center" vertical="center" shrinkToFit="1"/>
    </xf>
    <xf numFmtId="0" fontId="14" fillId="24" borderId="66" xfId="0" applyFont="1" applyFill="1" applyBorder="1" applyAlignment="1">
      <alignment horizontal="center" vertical="center" shrinkToFit="1"/>
    </xf>
    <xf numFmtId="0" fontId="12" fillId="0" borderId="23"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23" fillId="0" borderId="47" xfId="0" applyFont="1" applyBorder="1" applyAlignment="1">
      <alignment horizontal="center" vertical="center" shrinkToFit="1"/>
    </xf>
    <xf numFmtId="0" fontId="8" fillId="24" borderId="69" xfId="0" applyFont="1" applyFill="1" applyBorder="1" applyAlignment="1">
      <alignment horizontal="center" vertical="center" wrapText="1"/>
    </xf>
    <xf numFmtId="0" fontId="5" fillId="0" borderId="70"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49" fillId="0" borderId="64" xfId="0" applyFont="1" applyBorder="1" applyAlignment="1">
      <alignment horizontal="center" vertical="center"/>
    </xf>
    <xf numFmtId="0" fontId="49" fillId="0" borderId="64" xfId="0" applyFont="1" applyBorder="1" applyAlignment="1">
      <alignment horizontal="center" vertical="center" shrinkToFit="1"/>
    </xf>
    <xf numFmtId="0" fontId="57" fillId="0" borderId="64" xfId="0" applyFont="1" applyBorder="1" applyAlignment="1">
      <alignment horizontal="center" vertical="center" shrinkToFit="1"/>
    </xf>
    <xf numFmtId="0" fontId="57" fillId="0" borderId="60" xfId="0" applyFont="1" applyBorder="1" applyAlignment="1">
      <alignment horizontal="left" vertical="center"/>
    </xf>
    <xf numFmtId="0" fontId="57" fillId="0" borderId="60" xfId="0" applyFont="1" applyBorder="1" applyAlignment="1">
      <alignment horizontal="center" vertical="center"/>
    </xf>
    <xf numFmtId="0" fontId="57" fillId="0" borderId="64" xfId="0" applyFont="1" applyBorder="1" applyAlignment="1">
      <alignment horizontal="center" vertical="center"/>
    </xf>
    <xf numFmtId="0" fontId="12" fillId="0" borderId="21" xfId="0" applyFont="1" applyBorder="1" applyAlignment="1">
      <alignment horizontal="center" vertical="center"/>
    </xf>
    <xf numFmtId="0" fontId="12" fillId="0" borderId="28" xfId="0" applyFont="1" applyBorder="1" applyAlignment="1">
      <alignment horizontal="center" vertical="center"/>
    </xf>
    <xf numFmtId="0" fontId="12" fillId="0" borderId="16" xfId="0" applyFont="1" applyBorder="1" applyAlignment="1">
      <alignment horizontal="center" vertical="center"/>
    </xf>
    <xf numFmtId="0" fontId="12" fillId="0" borderId="29"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0" fillId="0" borderId="28" xfId="0" applyBorder="1" applyAlignment="1">
      <alignment horizontal="center" vertical="center"/>
    </xf>
    <xf numFmtId="0" fontId="50" fillId="26" borderId="57" xfId="0" applyFont="1" applyFill="1" applyBorder="1" applyAlignment="1" applyProtection="1">
      <alignment horizontal="center" vertical="center"/>
      <protection locked="0"/>
    </xf>
    <xf numFmtId="0" fontId="50" fillId="27" borderId="57" xfId="0" applyFont="1" applyFill="1" applyBorder="1" applyAlignment="1" applyProtection="1">
      <alignment horizontal="center" vertical="center"/>
      <protection locked="0"/>
    </xf>
    <xf numFmtId="0" fontId="50" fillId="27" borderId="31" xfId="0" applyFont="1" applyFill="1" applyBorder="1" applyAlignment="1" applyProtection="1">
      <alignment horizontal="center" vertical="center"/>
      <protection locked="0"/>
    </xf>
    <xf numFmtId="49" fontId="52" fillId="25" borderId="54" xfId="0" applyNumberFormat="1" applyFont="1" applyFill="1" applyBorder="1" applyAlignment="1">
      <alignment horizontal="right" vertical="center"/>
    </xf>
    <xf numFmtId="49" fontId="52" fillId="25" borderId="53" xfId="0" applyNumberFormat="1" applyFont="1" applyFill="1" applyBorder="1" applyAlignment="1">
      <alignment horizontal="right" vertical="center"/>
    </xf>
    <xf numFmtId="49" fontId="52" fillId="25" borderId="55" xfId="0" applyNumberFormat="1" applyFont="1" applyFill="1" applyBorder="1" applyAlignment="1">
      <alignment horizontal="right" vertical="center"/>
    </xf>
    <xf numFmtId="0" fontId="52" fillId="0" borderId="57" xfId="0" applyFont="1" applyBorder="1" applyAlignment="1" applyProtection="1">
      <alignment horizontal="right" vertical="center"/>
      <protection locked="0"/>
    </xf>
    <xf numFmtId="0" fontId="52" fillId="0" borderId="58" xfId="0" applyFont="1" applyBorder="1" applyAlignment="1" applyProtection="1">
      <alignment horizontal="right" vertical="center"/>
      <protection locked="0"/>
    </xf>
    <xf numFmtId="0" fontId="52" fillId="0" borderId="31" xfId="0" applyFont="1" applyBorder="1" applyAlignment="1" applyProtection="1">
      <alignment horizontal="right" vertical="center"/>
      <protection locked="0"/>
    </xf>
    <xf numFmtId="0" fontId="52" fillId="0" borderId="50" xfId="0" applyFont="1" applyBorder="1" applyAlignment="1" applyProtection="1">
      <alignment horizontal="right" vertical="center"/>
      <protection locked="0"/>
    </xf>
    <xf numFmtId="49" fontId="0" fillId="25" borderId="53" xfId="0" applyNumberFormat="1" applyFill="1" applyBorder="1" applyAlignment="1">
      <alignment horizontal="right" vertical="center"/>
    </xf>
    <xf numFmtId="0" fontId="0" fillId="0" borderId="31" xfId="0" applyBorder="1" applyAlignment="1">
      <alignment horizontal="right" vertical="center"/>
    </xf>
    <xf numFmtId="49" fontId="50" fillId="26" borderId="57" xfId="0" applyNumberFormat="1" applyFont="1" applyFill="1" applyBorder="1" applyAlignment="1" applyProtection="1">
      <alignment horizontal="right" vertical="center"/>
      <protection locked="0"/>
    </xf>
    <xf numFmtId="49" fontId="50" fillId="27" borderId="57" xfId="0" applyNumberFormat="1" applyFont="1" applyFill="1" applyBorder="1" applyAlignment="1" applyProtection="1">
      <alignment horizontal="right" vertical="center"/>
      <protection locked="0"/>
    </xf>
    <xf numFmtId="49" fontId="50" fillId="27" borderId="31" xfId="0" applyNumberFormat="1" applyFont="1" applyFill="1" applyBorder="1" applyAlignment="1" applyProtection="1">
      <alignment horizontal="right" vertical="center"/>
      <protection locked="0"/>
    </xf>
    <xf numFmtId="0" fontId="0" fillId="25" borderId="53" xfId="0" applyFill="1" applyBorder="1" applyAlignment="1">
      <alignment vertical="center" shrinkToFit="1"/>
    </xf>
    <xf numFmtId="0" fontId="50" fillId="26" borderId="57" xfId="0" applyFont="1" applyFill="1" applyBorder="1" applyAlignment="1" applyProtection="1">
      <alignment horizontal="center" vertical="center" shrinkToFit="1"/>
      <protection locked="0"/>
    </xf>
    <xf numFmtId="0" fontId="50" fillId="27" borderId="57" xfId="0" applyFont="1" applyFill="1" applyBorder="1" applyAlignment="1" applyProtection="1">
      <alignment horizontal="center" vertical="center" shrinkToFit="1"/>
      <protection locked="0"/>
    </xf>
    <xf numFmtId="0" fontId="50" fillId="27" borderId="31" xfId="0" applyFont="1" applyFill="1" applyBorder="1" applyAlignment="1" applyProtection="1">
      <alignment horizontal="center" vertical="center" shrinkToFit="1"/>
      <protection locked="0"/>
    </xf>
    <xf numFmtId="0" fontId="49" fillId="0" borderId="21" xfId="41" applyFont="1" applyBorder="1" applyAlignment="1">
      <alignment vertical="center"/>
    </xf>
    <xf numFmtId="0" fontId="57" fillId="0" borderId="59" xfId="0" applyFont="1" applyBorder="1" applyAlignment="1">
      <alignment horizontal="right" vertical="center"/>
    </xf>
    <xf numFmtId="0" fontId="0" fillId="0" borderId="0" xfId="0" applyAlignment="1">
      <alignment horizontal="left" vertical="center"/>
    </xf>
    <xf numFmtId="0" fontId="6" fillId="0" borderId="0" xfId="0" applyFont="1" applyAlignment="1">
      <alignment horizontal="left" vertical="center"/>
    </xf>
    <xf numFmtId="0" fontId="0" fillId="0" borderId="33" xfId="0" applyBorder="1" applyAlignment="1">
      <alignment horizontal="center" vertical="center"/>
    </xf>
    <xf numFmtId="0" fontId="0" fillId="0" borderId="49" xfId="0" applyBorder="1" applyAlignment="1">
      <alignment horizontal="center" vertical="center"/>
    </xf>
    <xf numFmtId="0" fontId="49" fillId="0" borderId="25" xfId="0" applyFont="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60" xfId="0"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49" fillId="0" borderId="60" xfId="0" applyFont="1" applyBorder="1" applyAlignment="1">
      <alignment horizontal="center" vertical="center"/>
    </xf>
    <xf numFmtId="0" fontId="0" fillId="0" borderId="60" xfId="0" applyBorder="1" applyAlignment="1">
      <alignment horizontal="center" vertical="center"/>
    </xf>
    <xf numFmtId="0" fontId="0" fillId="0" borderId="41" xfId="0" applyBorder="1" applyAlignment="1" applyProtection="1">
      <alignment horizontal="center" vertical="center" shrinkToFit="1"/>
      <protection locked="0"/>
    </xf>
    <xf numFmtId="0" fontId="49" fillId="0" borderId="25" xfId="0" applyFont="1" applyBorder="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6" fillId="0" borderId="0" xfId="0" applyFont="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49" fontId="49" fillId="0" borderId="0" xfId="0" applyNumberFormat="1" applyFont="1" applyAlignment="1">
      <alignment horizontal="right"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xf>
    <xf numFmtId="0" fontId="11" fillId="0" borderId="41" xfId="0" applyFont="1" applyBorder="1" applyAlignment="1">
      <alignment horizontal="center" vertical="center"/>
    </xf>
    <xf numFmtId="0" fontId="49" fillId="0" borderId="25" xfId="0" applyFont="1" applyBorder="1" applyAlignment="1">
      <alignment horizontal="center" vertical="center" shrinkToFit="1"/>
    </xf>
    <xf numFmtId="0" fontId="49" fillId="0" borderId="41" xfId="0" applyFont="1" applyBorder="1" applyAlignment="1">
      <alignment horizontal="center" vertical="center" shrinkToFit="1"/>
    </xf>
    <xf numFmtId="0" fontId="0" fillId="0" borderId="41" xfId="0" applyBorder="1" applyAlignment="1">
      <alignment horizontal="center" vertical="center" shrinkToFit="1"/>
    </xf>
    <xf numFmtId="0" fontId="49"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8" fillId="0" borderId="25" xfId="0" applyFont="1" applyBorder="1" applyAlignment="1">
      <alignment horizontal="center" vertical="center"/>
    </xf>
    <xf numFmtId="0" fontId="28" fillId="0" borderId="41" xfId="0" applyFont="1" applyBorder="1" applyAlignment="1">
      <alignment horizontal="center" vertical="center"/>
    </xf>
    <xf numFmtId="0" fontId="49" fillId="0" borderId="16" xfId="0" applyFont="1" applyBorder="1" applyAlignment="1">
      <alignment horizontal="center" vertical="center" shrinkToFit="1"/>
    </xf>
    <xf numFmtId="0" fontId="49" fillId="0" borderId="59" xfId="0" applyFont="1" applyBorder="1" applyAlignment="1">
      <alignment horizontal="center" vertical="center" shrinkToFit="1"/>
    </xf>
    <xf numFmtId="0" fontId="49" fillId="0" borderId="61" xfId="0" applyFont="1" applyBorder="1" applyAlignment="1">
      <alignment horizontal="center" vertical="center" shrinkToFit="1"/>
    </xf>
    <xf numFmtId="0" fontId="49" fillId="0" borderId="23" xfId="0" applyFont="1" applyBorder="1" applyAlignment="1">
      <alignment horizontal="center" vertical="center" shrinkToFit="1"/>
    </xf>
    <xf numFmtId="0" fontId="49" fillId="0" borderId="62" xfId="0" applyFont="1" applyBorder="1" applyAlignment="1">
      <alignment horizontal="center" vertical="center" shrinkToFit="1"/>
    </xf>
    <xf numFmtId="0" fontId="0" fillId="0" borderId="25" xfId="0" applyBorder="1" applyAlignment="1">
      <alignment horizontal="center" vertical="center"/>
    </xf>
    <xf numFmtId="0" fontId="12" fillId="0" borderId="33" xfId="0" applyFont="1" applyBorder="1" applyAlignment="1">
      <alignment horizontal="center" vertical="center" wrapText="1"/>
    </xf>
    <xf numFmtId="0" fontId="0" fillId="0" borderId="49" xfId="0" applyBorder="1" applyAlignment="1">
      <alignment horizontal="center" vertical="center" wrapText="1"/>
    </xf>
    <xf numFmtId="0" fontId="57" fillId="0" borderId="25" xfId="0" applyFont="1" applyBorder="1" applyAlignment="1" applyProtection="1">
      <alignment horizontal="center" vertical="center" shrinkToFit="1"/>
      <protection locked="0"/>
    </xf>
    <xf numFmtId="0" fontId="55" fillId="0" borderId="16" xfId="0" applyFont="1" applyBorder="1" applyAlignment="1" applyProtection="1">
      <alignment horizontal="center" vertical="center" shrinkToFit="1"/>
      <protection locked="0"/>
    </xf>
    <xf numFmtId="0" fontId="59" fillId="0" borderId="25" xfId="0" applyFont="1" applyBorder="1" applyAlignment="1">
      <alignment horizontal="center" vertical="center"/>
    </xf>
    <xf numFmtId="0" fontId="59" fillId="0" borderId="41" xfId="0" applyFont="1" applyBorder="1" applyAlignment="1">
      <alignment horizontal="center" vertical="center"/>
    </xf>
    <xf numFmtId="0" fontId="55" fillId="0" borderId="60" xfId="0" applyFont="1" applyBorder="1" applyAlignment="1" applyProtection="1">
      <alignment vertical="center"/>
      <protection locked="0"/>
    </xf>
    <xf numFmtId="0" fontId="57" fillId="0" borderId="60" xfId="0" applyFont="1" applyBorder="1" applyAlignment="1">
      <alignment horizontal="center" vertical="center"/>
    </xf>
    <xf numFmtId="0" fontId="55" fillId="0" borderId="60" xfId="0" applyFont="1" applyBorder="1" applyAlignment="1">
      <alignment horizontal="center" vertical="center"/>
    </xf>
    <xf numFmtId="0" fontId="57" fillId="0" borderId="25" xfId="0" applyFont="1" applyBorder="1" applyAlignment="1">
      <alignment horizontal="center" vertical="center"/>
    </xf>
    <xf numFmtId="0" fontId="55" fillId="0" borderId="41" xfId="0" applyFont="1" applyBorder="1" applyAlignment="1">
      <alignment horizontal="center" vertical="center"/>
    </xf>
    <xf numFmtId="0" fontId="57" fillId="0" borderId="23" xfId="0" applyFont="1" applyBorder="1" applyAlignment="1" applyProtection="1">
      <alignment horizontal="center" vertical="center"/>
      <protection locked="0"/>
    </xf>
    <xf numFmtId="0" fontId="55" fillId="0" borderId="28" xfId="0" applyFont="1" applyBorder="1" applyAlignment="1" applyProtection="1">
      <alignment horizontal="center" vertical="center"/>
      <protection locked="0"/>
    </xf>
    <xf numFmtId="0" fontId="54" fillId="0" borderId="25" xfId="0" applyFont="1" applyBorder="1" applyAlignment="1">
      <alignment horizontal="center" vertical="center"/>
    </xf>
    <xf numFmtId="0" fontId="54" fillId="0" borderId="41" xfId="0" applyFont="1" applyBorder="1" applyAlignment="1">
      <alignment horizontal="center" vertical="center"/>
    </xf>
    <xf numFmtId="0" fontId="55" fillId="0" borderId="41" xfId="0" applyFont="1" applyBorder="1" applyAlignment="1" applyProtection="1">
      <alignment horizontal="center" vertical="center" shrinkToFit="1"/>
      <protection locked="0"/>
    </xf>
    <xf numFmtId="0" fontId="54" fillId="0" borderId="0" xfId="0" applyFont="1" applyAlignment="1">
      <alignment horizontal="center" vertical="center"/>
    </xf>
    <xf numFmtId="0" fontId="58" fillId="0" borderId="0" xfId="0" applyFont="1" applyAlignment="1">
      <alignment horizontal="center" vertical="center"/>
    </xf>
    <xf numFmtId="0" fontId="58" fillId="0" borderId="38" xfId="0" applyFont="1" applyBorder="1" applyAlignment="1">
      <alignment horizontal="center" vertical="center"/>
    </xf>
    <xf numFmtId="0" fontId="57" fillId="0" borderId="25" xfId="0" applyFont="1" applyBorder="1" applyAlignment="1">
      <alignment horizontal="center" vertical="center" shrinkToFit="1"/>
    </xf>
    <xf numFmtId="0" fontId="57" fillId="0" borderId="41" xfId="0" applyFont="1" applyBorder="1" applyAlignment="1">
      <alignment horizontal="center" vertical="center" shrinkToFit="1"/>
    </xf>
    <xf numFmtId="0" fontId="57" fillId="0" borderId="59" xfId="0" applyFont="1" applyBorder="1" applyAlignment="1">
      <alignment horizontal="center" vertical="center" shrinkToFit="1"/>
    </xf>
    <xf numFmtId="0" fontId="57" fillId="0" borderId="61" xfId="0" applyFont="1" applyBorder="1" applyAlignment="1">
      <alignment horizontal="center" vertical="center" shrinkToFit="1"/>
    </xf>
    <xf numFmtId="0" fontId="57" fillId="0" borderId="23" xfId="0" applyFont="1" applyBorder="1" applyAlignment="1">
      <alignment horizontal="center" vertical="center" shrinkToFit="1"/>
    </xf>
    <xf numFmtId="0" fontId="57" fillId="0" borderId="62" xfId="0" applyFont="1" applyBorder="1" applyAlignment="1">
      <alignment horizontal="center" vertical="center" shrinkToFit="1"/>
    </xf>
    <xf numFmtId="0" fontId="57" fillId="0" borderId="16" xfId="0" applyFont="1" applyBorder="1" applyAlignment="1">
      <alignment horizontal="center" vertical="center" shrinkToFit="1"/>
    </xf>
    <xf numFmtId="0" fontId="57" fillId="0" borderId="25"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41" xfId="0" applyFont="1" applyBorder="1" applyAlignment="1">
      <alignment horizontal="center" vertical="center" shrinkToFit="1"/>
    </xf>
    <xf numFmtId="0" fontId="55" fillId="0" borderId="41" xfId="0" applyFont="1" applyBorder="1" applyAlignment="1" applyProtection="1">
      <alignment horizontal="center" vertical="center"/>
      <protection locked="0"/>
    </xf>
    <xf numFmtId="49" fontId="57" fillId="0" borderId="0" xfId="0" applyNumberFormat="1" applyFont="1" applyAlignment="1">
      <alignment horizontal="right" vertical="center"/>
    </xf>
    <xf numFmtId="0" fontId="0" fillId="0" borderId="0" xfId="0" applyAlignment="1">
      <alignment horizontal="right" vertical="center"/>
    </xf>
    <xf numFmtId="0" fontId="58" fillId="0" borderId="25" xfId="0" applyFont="1" applyBorder="1" applyAlignment="1">
      <alignment horizontal="center" vertical="center"/>
    </xf>
    <xf numFmtId="0" fontId="58" fillId="0" borderId="16" xfId="0" applyFont="1" applyBorder="1" applyAlignment="1">
      <alignment horizontal="center" vertical="center"/>
    </xf>
    <xf numFmtId="0" fontId="58" fillId="0" borderId="41" xfId="0" applyFont="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0" borderId="65" xfId="0" applyBorder="1" applyAlignment="1">
      <alignment horizontal="center" vertical="center"/>
    </xf>
    <xf numFmtId="0" fontId="0" fillId="0" borderId="29" xfId="0" applyBorder="1" applyAlignment="1">
      <alignment horizontal="center" vertical="center"/>
    </xf>
    <xf numFmtId="0" fontId="0" fillId="0" borderId="63" xfId="0" applyBorder="1" applyAlignment="1">
      <alignment horizontal="center" vertical="center"/>
    </xf>
    <xf numFmtId="0" fontId="28" fillId="0" borderId="43" xfId="41" applyFont="1" applyBorder="1" applyAlignment="1">
      <alignment horizontal="center" vertical="center"/>
    </xf>
    <xf numFmtId="0" fontId="28" fillId="0" borderId="46" xfId="4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19中学0516" xfId="41" xr:uid="{00000000-0005-0000-0000-00002A000000}"/>
    <cellStyle name="標準_H19年中予選手権データ" xfId="42" xr:uid="{00000000-0005-0000-0000-00002B000000}"/>
    <cellStyle name="良い" xfId="43" builtinId="26" customBuiltin="1"/>
  </cellStyles>
  <dxfs count="7">
    <dxf>
      <fill>
        <patternFill>
          <bgColor indexed="1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2"/>
  <sheetViews>
    <sheetView zoomScaleNormal="100" workbookViewId="0">
      <selection activeCell="S6" sqref="S6"/>
    </sheetView>
  </sheetViews>
  <sheetFormatPr defaultColWidth="9.33203125" defaultRowHeight="13.2" x14ac:dyDescent="0.2"/>
  <cols>
    <col min="1" max="1" width="1.44140625" style="3" customWidth="1"/>
    <col min="2" max="16384" width="9.33203125" style="3"/>
  </cols>
  <sheetData>
    <row r="1" spans="1:13" ht="29.25" customHeight="1" x14ac:dyDescent="0.2">
      <c r="A1" s="257" t="s">
        <v>135</v>
      </c>
      <c r="B1" s="257"/>
      <c r="C1" s="257"/>
      <c r="D1" s="257"/>
      <c r="E1" s="257"/>
      <c r="F1" s="257"/>
      <c r="G1" s="257"/>
      <c r="H1" s="257"/>
      <c r="I1" s="257"/>
    </row>
    <row r="2" spans="1:13" ht="18" customHeight="1" x14ac:dyDescent="0.2"/>
    <row r="3" spans="1:13" ht="29.25" customHeight="1" x14ac:dyDescent="0.2">
      <c r="B3" s="3" t="s">
        <v>136</v>
      </c>
    </row>
    <row r="4" spans="1:13" ht="29.25" customHeight="1" x14ac:dyDescent="0.2">
      <c r="B4" s="3" t="s">
        <v>137</v>
      </c>
    </row>
    <row r="5" spans="1:13" ht="29.25" customHeight="1" x14ac:dyDescent="0.2">
      <c r="B5" s="131" t="s">
        <v>220</v>
      </c>
    </row>
    <row r="6" spans="1:13" ht="29.25" customHeight="1" x14ac:dyDescent="0.2">
      <c r="B6" s="131" t="s">
        <v>221</v>
      </c>
    </row>
    <row r="7" spans="1:13" ht="29.25" customHeight="1" x14ac:dyDescent="0.2">
      <c r="B7" s="3" t="s">
        <v>138</v>
      </c>
    </row>
    <row r="8" spans="1:13" ht="29.25" customHeight="1" x14ac:dyDescent="0.2">
      <c r="B8" s="3" t="s">
        <v>139</v>
      </c>
    </row>
    <row r="9" spans="1:13" ht="29.25" customHeight="1" x14ac:dyDescent="0.2">
      <c r="B9" s="256" t="s">
        <v>168</v>
      </c>
      <c r="C9" s="256"/>
      <c r="D9" s="256"/>
      <c r="E9" s="256"/>
      <c r="F9" s="256"/>
      <c r="G9" s="256"/>
      <c r="H9" s="256"/>
      <c r="I9" s="256"/>
      <c r="J9" s="256"/>
      <c r="K9" s="256"/>
    </row>
    <row r="10" spans="1:13" ht="29.25" customHeight="1" x14ac:dyDescent="0.2">
      <c r="B10" s="256" t="s">
        <v>169</v>
      </c>
      <c r="C10" s="256"/>
      <c r="D10" s="256"/>
      <c r="E10" s="256"/>
      <c r="F10" s="256"/>
      <c r="G10" s="256"/>
      <c r="H10" s="256"/>
      <c r="I10" s="256"/>
      <c r="J10" s="256"/>
      <c r="K10" s="256"/>
    </row>
    <row r="11" spans="1:13" ht="29.25" customHeight="1" x14ac:dyDescent="0.2">
      <c r="B11" s="256" t="s">
        <v>240</v>
      </c>
      <c r="C11" s="256"/>
      <c r="D11" s="256"/>
      <c r="E11" s="256"/>
      <c r="F11" s="256"/>
      <c r="G11" s="256"/>
      <c r="H11" s="256"/>
      <c r="I11" s="256"/>
      <c r="J11" s="256"/>
      <c r="K11" s="256"/>
      <c r="L11" s="256"/>
    </row>
    <row r="12" spans="1:13" s="100" customFormat="1" ht="29.25" customHeight="1" x14ac:dyDescent="0.2">
      <c r="B12" s="3" t="s">
        <v>170</v>
      </c>
    </row>
    <row r="13" spans="1:13" ht="29.25" customHeight="1" x14ac:dyDescent="0.2">
      <c r="B13" s="3" t="s">
        <v>171</v>
      </c>
      <c r="E13" s="3" t="s">
        <v>241</v>
      </c>
    </row>
    <row r="14" spans="1:13" ht="29.25" customHeight="1" x14ac:dyDescent="0.2">
      <c r="B14" s="256" t="s">
        <v>172</v>
      </c>
      <c r="C14" s="256"/>
      <c r="D14" s="256"/>
      <c r="E14" s="256"/>
      <c r="F14" s="256"/>
      <c r="G14" s="256"/>
      <c r="H14" s="256"/>
      <c r="I14" s="256"/>
      <c r="J14" s="256"/>
      <c r="K14" s="256"/>
      <c r="L14" s="256"/>
      <c r="M14" s="256"/>
    </row>
    <row r="15" spans="1:13" ht="29.25" customHeight="1" x14ac:dyDescent="0.2">
      <c r="B15" s="256" t="s">
        <v>173</v>
      </c>
      <c r="C15" s="256"/>
      <c r="D15" s="256"/>
      <c r="E15" s="256"/>
      <c r="F15" s="256"/>
      <c r="G15" s="256"/>
      <c r="H15" s="256"/>
      <c r="I15" s="256"/>
      <c r="J15" s="256"/>
      <c r="K15" s="256"/>
    </row>
    <row r="16" spans="1:13" ht="29.25" customHeight="1" x14ac:dyDescent="0.2">
      <c r="B16" s="256" t="s">
        <v>174</v>
      </c>
      <c r="C16" s="256"/>
      <c r="D16" s="256"/>
      <c r="E16" s="256"/>
      <c r="F16" s="256"/>
      <c r="G16" s="256"/>
      <c r="H16" s="256"/>
      <c r="I16" s="256"/>
      <c r="J16" s="256"/>
      <c r="K16" s="256"/>
    </row>
    <row r="17" spans="2:11" ht="29.25" customHeight="1" x14ac:dyDescent="0.2">
      <c r="B17" s="45" t="s">
        <v>177</v>
      </c>
      <c r="C17" s="45"/>
      <c r="D17" s="45"/>
      <c r="E17" s="45"/>
      <c r="F17" s="45"/>
      <c r="G17" s="45"/>
      <c r="H17" s="45"/>
      <c r="I17" s="45"/>
      <c r="J17" s="45"/>
      <c r="K17" s="45"/>
    </row>
    <row r="18" spans="2:11" ht="29.25" customHeight="1" x14ac:dyDescent="0.2">
      <c r="B18" s="45" t="s">
        <v>132</v>
      </c>
      <c r="C18" s="45"/>
      <c r="D18" s="45"/>
      <c r="E18" s="45"/>
      <c r="F18" s="45"/>
      <c r="G18" s="45"/>
      <c r="H18" s="45"/>
      <c r="I18" s="45"/>
      <c r="J18" s="45"/>
      <c r="K18" s="45"/>
    </row>
    <row r="19" spans="2:11" ht="29.25" customHeight="1" x14ac:dyDescent="0.2">
      <c r="B19" s="45" t="s">
        <v>242</v>
      </c>
      <c r="C19" s="45"/>
      <c r="D19" s="45"/>
      <c r="E19" s="45"/>
      <c r="F19" s="45"/>
      <c r="G19" s="45"/>
      <c r="H19" s="45"/>
      <c r="I19" s="45"/>
      <c r="J19" s="45"/>
      <c r="K19" s="45"/>
    </row>
    <row r="20" spans="2:11" ht="29.25" customHeight="1" x14ac:dyDescent="0.2">
      <c r="B20" s="45" t="s">
        <v>133</v>
      </c>
      <c r="C20" s="45"/>
      <c r="D20" s="45"/>
      <c r="E20" s="45"/>
      <c r="F20" s="45"/>
      <c r="G20" s="45"/>
      <c r="H20" s="45"/>
      <c r="I20" s="45"/>
      <c r="J20" s="45"/>
      <c r="K20" s="45"/>
    </row>
    <row r="21" spans="2:11" ht="29.25" customHeight="1" x14ac:dyDescent="0.2">
      <c r="B21" s="45" t="s">
        <v>134</v>
      </c>
      <c r="C21" s="45"/>
      <c r="D21" s="45"/>
      <c r="E21" s="45"/>
      <c r="F21" s="45"/>
      <c r="G21" s="45"/>
      <c r="H21" s="45"/>
      <c r="I21" s="45"/>
      <c r="J21" s="45"/>
      <c r="K21" s="45"/>
    </row>
    <row r="22" spans="2:11" ht="29.25" customHeight="1" x14ac:dyDescent="0.2">
      <c r="B22" s="45" t="s">
        <v>140</v>
      </c>
      <c r="C22" s="45"/>
      <c r="D22" s="45"/>
      <c r="E22" s="45"/>
      <c r="F22" s="45"/>
      <c r="G22" s="45"/>
      <c r="H22" s="45"/>
      <c r="I22" s="45"/>
      <c r="J22" s="45"/>
      <c r="K22" s="45"/>
    </row>
    <row r="23" spans="2:11" ht="29.25" customHeight="1" x14ac:dyDescent="0.2">
      <c r="B23" s="45" t="s">
        <v>141</v>
      </c>
      <c r="C23" s="45"/>
      <c r="D23" s="45"/>
      <c r="E23" s="45"/>
      <c r="F23" s="45"/>
      <c r="G23" s="45"/>
      <c r="H23" s="45"/>
      <c r="I23" s="45"/>
      <c r="J23" s="45"/>
      <c r="K23" s="45"/>
    </row>
    <row r="24" spans="2:11" ht="29.25" customHeight="1" x14ac:dyDescent="0.2">
      <c r="B24" s="45" t="s">
        <v>142</v>
      </c>
      <c r="C24" s="45"/>
      <c r="D24" s="45"/>
      <c r="E24" s="45"/>
      <c r="F24" s="45"/>
      <c r="G24" s="45"/>
      <c r="H24" s="45"/>
      <c r="I24" s="45"/>
      <c r="J24" s="45"/>
      <c r="K24" s="45"/>
    </row>
    <row r="25" spans="2:11" ht="29.25" customHeight="1" x14ac:dyDescent="0.2">
      <c r="B25" s="3" t="s">
        <v>143</v>
      </c>
    </row>
    <row r="26" spans="2:11" ht="29.25" customHeight="1" x14ac:dyDescent="0.2">
      <c r="B26" s="3" t="s">
        <v>66</v>
      </c>
    </row>
    <row r="27" spans="2:11" ht="29.25" customHeight="1" x14ac:dyDescent="0.2">
      <c r="B27" s="3" t="s">
        <v>67</v>
      </c>
    </row>
    <row r="28" spans="2:11" ht="29.25" customHeight="1" x14ac:dyDescent="0.2">
      <c r="B28" s="3" t="s">
        <v>68</v>
      </c>
    </row>
    <row r="29" spans="2:11" ht="29.25" customHeight="1" x14ac:dyDescent="0.2">
      <c r="B29" s="3" t="s">
        <v>69</v>
      </c>
    </row>
    <row r="30" spans="2:11" ht="29.25" customHeight="1" x14ac:dyDescent="0.2">
      <c r="B30" s="3" t="s">
        <v>243</v>
      </c>
    </row>
    <row r="31" spans="2:11" ht="29.25" customHeight="1" x14ac:dyDescent="0.2">
      <c r="B31" s="3" t="s">
        <v>176</v>
      </c>
    </row>
    <row r="32" spans="2:11" ht="29.25" customHeight="1" x14ac:dyDescent="0.2">
      <c r="B32" s="3" t="s">
        <v>175</v>
      </c>
    </row>
    <row r="33" spans="2:2" ht="29.25" customHeight="1" x14ac:dyDescent="0.2">
      <c r="B33" s="3" t="s">
        <v>144</v>
      </c>
    </row>
    <row r="34" spans="2:2" ht="29.25" customHeight="1" x14ac:dyDescent="0.2">
      <c r="B34" s="3" t="s">
        <v>244</v>
      </c>
    </row>
    <row r="35" spans="2:2" ht="29.25" customHeight="1" x14ac:dyDescent="0.2">
      <c r="B35" s="3" t="s">
        <v>245</v>
      </c>
    </row>
    <row r="36" spans="2:2" ht="29.25" customHeight="1" x14ac:dyDescent="0.2">
      <c r="B36" s="3" t="s">
        <v>15</v>
      </c>
    </row>
    <row r="37" spans="2:2" ht="27"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sheetData>
  <mergeCells count="7">
    <mergeCell ref="B16:K16"/>
    <mergeCell ref="B15:K15"/>
    <mergeCell ref="A1:I1"/>
    <mergeCell ref="B9:K9"/>
    <mergeCell ref="B10:K10"/>
    <mergeCell ref="B11:L11"/>
    <mergeCell ref="B14:M14"/>
  </mergeCells>
  <phoneticPr fontId="3"/>
  <pageMargins left="0.37" right="0.37"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3"/>
  <sheetViews>
    <sheetView showZeros="0" tabSelected="1" zoomScale="98" zoomScaleNormal="98" workbookViewId="0">
      <selection activeCell="F6" sqref="F6:U6"/>
    </sheetView>
  </sheetViews>
  <sheetFormatPr defaultColWidth="9.33203125" defaultRowHeight="13.2" x14ac:dyDescent="0.2"/>
  <cols>
    <col min="1" max="1" width="3.5546875" style="1" customWidth="1"/>
    <col min="2" max="2" width="16.33203125" style="1" customWidth="1"/>
    <col min="3" max="3" width="16.33203125" style="1" hidden="1" customWidth="1"/>
    <col min="4" max="4" width="13.6640625" style="1" customWidth="1"/>
    <col min="5" max="5" width="9.33203125" style="3" customWidth="1"/>
    <col min="6" max="7" width="11.6640625" style="3" customWidth="1"/>
    <col min="8" max="8" width="12.33203125" style="3" customWidth="1"/>
    <col min="9" max="9" width="3.6640625" style="3" customWidth="1"/>
    <col min="10" max="10" width="12.6640625" style="3" customWidth="1"/>
    <col min="11" max="11" width="11.33203125" style="3" customWidth="1"/>
    <col min="12" max="12" width="10.33203125" style="3" hidden="1" customWidth="1"/>
    <col min="13" max="13" width="12.6640625" style="3" customWidth="1"/>
    <col min="14" max="14" width="11.44140625" style="3" customWidth="1"/>
    <col min="15" max="15" width="9.6640625" style="3" hidden="1" customWidth="1"/>
    <col min="16" max="16" width="12.6640625" style="3" customWidth="1"/>
    <col min="17" max="17" width="11.44140625" style="3" customWidth="1"/>
    <col min="18" max="18" width="9.6640625" style="3" hidden="1" customWidth="1"/>
    <col min="19" max="19" width="10.33203125" style="3" customWidth="1"/>
    <col min="20" max="20" width="11.33203125" style="3" customWidth="1"/>
    <col min="21" max="21" width="10.6640625" style="3" customWidth="1"/>
    <col min="22" max="22" width="11.6640625" style="3" customWidth="1"/>
    <col min="23" max="23" width="9.44140625" style="3" customWidth="1"/>
    <col min="24" max="24" width="7.33203125" style="3" hidden="1" customWidth="1"/>
    <col min="25" max="25" width="10.44140625" style="3" hidden="1" customWidth="1"/>
    <col min="26" max="26" width="15.5546875" style="3" customWidth="1"/>
    <col min="27" max="27" width="15.5546875" style="3" hidden="1" customWidth="1"/>
    <col min="28" max="29" width="15.5546875" style="3" customWidth="1"/>
    <col min="30" max="16384" width="9.33203125" style="3"/>
  </cols>
  <sheetData>
    <row r="1" spans="1:28" ht="30" customHeight="1" x14ac:dyDescent="0.2">
      <c r="A1" s="271" t="s">
        <v>7</v>
      </c>
      <c r="B1" s="271"/>
      <c r="C1" s="271"/>
      <c r="D1" s="271"/>
      <c r="E1" s="271"/>
      <c r="F1" s="271"/>
      <c r="G1" s="271"/>
      <c r="H1" s="271"/>
      <c r="I1" s="271"/>
      <c r="J1" s="271"/>
      <c r="K1" s="271"/>
      <c r="L1" s="271"/>
      <c r="M1" s="271"/>
      <c r="N1" s="271"/>
      <c r="O1" s="271"/>
      <c r="P1" s="271"/>
      <c r="Q1" s="271"/>
      <c r="R1" s="271"/>
      <c r="S1" s="271"/>
      <c r="T1" s="271"/>
      <c r="U1" s="271"/>
      <c r="V1" s="271"/>
      <c r="W1" s="271"/>
      <c r="X1" s="271"/>
      <c r="Y1" s="271"/>
      <c r="Z1" s="18"/>
      <c r="AA1" s="18"/>
      <c r="AB1" s="18"/>
    </row>
    <row r="2" spans="1:28" ht="5.25" customHeight="1" x14ac:dyDescent="0.2"/>
    <row r="3" spans="1:28" ht="24" customHeight="1" x14ac:dyDescent="0.2">
      <c r="T3" s="58"/>
      <c r="U3" s="274" t="s">
        <v>248</v>
      </c>
      <c r="V3" s="274"/>
      <c r="W3" s="274"/>
      <c r="X3" s="274"/>
      <c r="Y3" s="274"/>
    </row>
    <row r="4" spans="1:28" ht="30.75" customHeight="1" x14ac:dyDescent="0.2">
      <c r="B4" s="5" t="s">
        <v>222</v>
      </c>
      <c r="C4" s="5"/>
      <c r="E4" s="5"/>
      <c r="F4" s="5"/>
      <c r="G4" s="5"/>
      <c r="H4" s="5"/>
      <c r="I4" s="5"/>
      <c r="J4" s="5"/>
      <c r="K4" s="5"/>
    </row>
    <row r="5" spans="1:28" ht="4.5" customHeight="1" x14ac:dyDescent="0.2">
      <c r="E5" s="5"/>
      <c r="I5" s="93"/>
      <c r="J5" s="93"/>
    </row>
    <row r="6" spans="1:28" s="6" customFormat="1" ht="36" customHeight="1" x14ac:dyDescent="0.2">
      <c r="A6" s="21"/>
      <c r="B6" s="21"/>
      <c r="C6" s="21"/>
      <c r="D6" s="272" t="s">
        <v>8</v>
      </c>
      <c r="E6" s="273"/>
      <c r="F6" s="275" t="s">
        <v>247</v>
      </c>
      <c r="G6" s="276"/>
      <c r="H6" s="276"/>
      <c r="I6" s="276"/>
      <c r="J6" s="276"/>
      <c r="K6" s="276"/>
      <c r="L6" s="276"/>
      <c r="M6" s="276"/>
      <c r="N6" s="276"/>
      <c r="O6" s="276"/>
      <c r="P6" s="276"/>
      <c r="Q6" s="276"/>
      <c r="R6" s="276"/>
      <c r="S6" s="276"/>
      <c r="T6" s="276"/>
      <c r="U6" s="277"/>
      <c r="V6" s="23"/>
      <c r="W6" s="22"/>
      <c r="X6" s="22"/>
      <c r="Y6" s="22"/>
      <c r="Z6" s="21"/>
      <c r="AA6" s="1" t="s">
        <v>247</v>
      </c>
    </row>
    <row r="7" spans="1:28" s="6" customFormat="1" ht="5.25" customHeight="1" x14ac:dyDescent="0.2">
      <c r="A7" s="21"/>
      <c r="B7" s="21"/>
      <c r="C7" s="21"/>
      <c r="D7" s="92"/>
      <c r="E7" s="93"/>
      <c r="F7" s="94"/>
      <c r="G7" s="94"/>
      <c r="H7" s="94"/>
      <c r="I7" s="94"/>
      <c r="J7" s="93"/>
      <c r="K7" s="95"/>
      <c r="L7" s="95"/>
      <c r="M7" s="96"/>
      <c r="N7" s="95"/>
      <c r="O7" s="95"/>
      <c r="P7" s="96"/>
      <c r="Q7" s="95"/>
      <c r="R7" s="95"/>
      <c r="S7" s="95"/>
      <c r="T7" s="95"/>
    </row>
    <row r="8" spans="1:28" s="6" customFormat="1" ht="40.5" customHeight="1" x14ac:dyDescent="0.2">
      <c r="A8" s="21"/>
      <c r="B8" s="21"/>
      <c r="C8" s="21"/>
      <c r="D8" s="278" t="s">
        <v>10</v>
      </c>
      <c r="E8" s="279"/>
      <c r="F8" s="281"/>
      <c r="G8" s="282"/>
      <c r="H8" s="282"/>
      <c r="I8" s="282"/>
      <c r="J8" s="282"/>
      <c r="K8" s="283"/>
      <c r="L8" s="278" t="s">
        <v>9</v>
      </c>
      <c r="M8" s="280"/>
      <c r="N8" s="260"/>
      <c r="O8" s="261"/>
      <c r="P8" s="261"/>
      <c r="Q8" s="261"/>
      <c r="R8" s="261"/>
      <c r="S8" s="261"/>
      <c r="T8" s="261"/>
      <c r="U8" s="222"/>
      <c r="V8" s="284" t="s">
        <v>120</v>
      </c>
      <c r="W8" s="285"/>
      <c r="X8" s="23"/>
      <c r="Y8" s="23"/>
      <c r="Z8" s="23"/>
      <c r="AA8" s="23"/>
      <c r="AB8" s="21"/>
    </row>
    <row r="9" spans="1:28" s="6" customFormat="1" ht="22.5" customHeight="1" x14ac:dyDescent="0.2">
      <c r="A9" s="21"/>
      <c r="B9" s="64"/>
      <c r="D9" s="287" t="s">
        <v>11</v>
      </c>
      <c r="E9" s="288"/>
      <c r="F9" s="176" t="s">
        <v>230</v>
      </c>
      <c r="G9" s="262"/>
      <c r="H9" s="262"/>
      <c r="I9" s="177"/>
      <c r="J9" s="177"/>
      <c r="K9" s="177"/>
      <c r="L9" s="178" t="s">
        <v>17</v>
      </c>
      <c r="M9" s="265"/>
      <c r="N9" s="266"/>
      <c r="O9" s="266"/>
      <c r="P9" s="266"/>
      <c r="Q9" s="266"/>
      <c r="R9" s="266"/>
      <c r="S9" s="266"/>
      <c r="T9" s="266"/>
      <c r="U9" s="221"/>
      <c r="V9" s="268" t="s">
        <v>235</v>
      </c>
      <c r="W9" s="270"/>
      <c r="X9" s="23"/>
      <c r="Y9" s="23"/>
      <c r="Z9" s="23"/>
      <c r="AA9" s="23"/>
      <c r="AB9" s="21"/>
    </row>
    <row r="10" spans="1:28" s="6" customFormat="1" ht="31.5" customHeight="1" x14ac:dyDescent="0.2">
      <c r="A10" s="21"/>
      <c r="B10" s="65"/>
      <c r="C10" s="21"/>
      <c r="D10" s="289"/>
      <c r="E10" s="290"/>
      <c r="F10" s="263"/>
      <c r="G10" s="264"/>
      <c r="H10" s="264"/>
      <c r="I10" s="264"/>
      <c r="J10" s="264"/>
      <c r="K10" s="264"/>
      <c r="L10" s="264"/>
      <c r="M10" s="264"/>
      <c r="N10" s="264"/>
      <c r="O10" s="264"/>
      <c r="P10" s="264"/>
      <c r="Q10" s="264"/>
      <c r="R10" s="264"/>
      <c r="S10" s="264"/>
      <c r="T10" s="264"/>
      <c r="U10" s="221"/>
      <c r="V10" s="268">
        <f>COUNT(E17:E51)</f>
        <v>0</v>
      </c>
      <c r="W10" s="270"/>
      <c r="X10" s="34"/>
      <c r="Y10" s="34"/>
      <c r="Z10" s="34"/>
      <c r="AA10" s="34"/>
      <c r="AB10" s="34"/>
    </row>
    <row r="11" spans="1:28" s="6" customFormat="1" ht="42" customHeight="1" x14ac:dyDescent="0.2">
      <c r="A11" s="21"/>
      <c r="B11" s="21"/>
      <c r="C11" s="21"/>
      <c r="D11" s="278" t="s">
        <v>16</v>
      </c>
      <c r="E11" s="286"/>
      <c r="F11" s="281"/>
      <c r="G11" s="282"/>
      <c r="H11" s="282"/>
      <c r="I11" s="282"/>
      <c r="J11" s="282"/>
      <c r="K11" s="268" t="s">
        <v>121</v>
      </c>
      <c r="L11" s="269"/>
      <c r="M11" s="270"/>
      <c r="N11" s="260"/>
      <c r="O11" s="261"/>
      <c r="P11" s="261"/>
      <c r="Q11" s="261"/>
      <c r="R11" s="261"/>
      <c r="S11" s="261"/>
      <c r="T11" s="267"/>
      <c r="U11" s="222"/>
      <c r="V11" s="291"/>
      <c r="W11" s="270"/>
    </row>
    <row r="12" spans="1:28" ht="15" customHeight="1" x14ac:dyDescent="0.2">
      <c r="F12" s="97"/>
      <c r="G12" s="97"/>
      <c r="H12" s="97"/>
      <c r="I12" s="1"/>
      <c r="J12" s="1"/>
      <c r="K12" s="1"/>
      <c r="L12" s="1"/>
      <c r="M12" s="1"/>
      <c r="N12" s="1"/>
      <c r="O12" s="1"/>
      <c r="P12" s="1"/>
      <c r="Q12" s="1"/>
      <c r="R12" s="1"/>
      <c r="S12" s="2"/>
      <c r="T12" s="2"/>
      <c r="U12" s="2"/>
      <c r="V12" s="2"/>
      <c r="W12" s="2"/>
    </row>
    <row r="13" spans="1:28" s="12" customFormat="1" ht="14.25" customHeight="1" x14ac:dyDescent="0.2">
      <c r="E13" s="15"/>
      <c r="J13" s="16"/>
      <c r="K13" s="17"/>
      <c r="L13" s="17"/>
      <c r="M13" s="17"/>
      <c r="N13" s="17"/>
      <c r="O13" s="17"/>
      <c r="P13" s="17"/>
      <c r="Q13" s="17"/>
      <c r="R13" s="17"/>
      <c r="S13" s="17"/>
      <c r="T13" s="17"/>
      <c r="U13" s="17"/>
    </row>
    <row r="14" spans="1:28" s="14" customFormat="1" ht="18.75" customHeight="1" thickBot="1" x14ac:dyDescent="0.25">
      <c r="A14" s="12"/>
      <c r="B14" s="12"/>
      <c r="C14" s="12"/>
      <c r="D14" s="40" t="s">
        <v>60</v>
      </c>
      <c r="E14" s="12" t="s">
        <v>5</v>
      </c>
      <c r="F14" s="12" t="s">
        <v>6</v>
      </c>
      <c r="G14" s="12"/>
      <c r="H14" s="12" t="s">
        <v>5</v>
      </c>
      <c r="I14" s="12"/>
      <c r="J14" s="40" t="s">
        <v>81</v>
      </c>
      <c r="K14" s="12" t="s">
        <v>5</v>
      </c>
      <c r="L14" s="12"/>
      <c r="M14" s="40" t="s">
        <v>81</v>
      </c>
      <c r="N14" s="12" t="s">
        <v>5</v>
      </c>
      <c r="O14" s="12"/>
      <c r="P14" s="40" t="s">
        <v>33</v>
      </c>
      <c r="Q14" s="12" t="s">
        <v>5</v>
      </c>
      <c r="R14" s="12"/>
      <c r="S14" s="12"/>
      <c r="T14" s="12" t="s">
        <v>5</v>
      </c>
      <c r="V14" s="12" t="s">
        <v>5</v>
      </c>
    </row>
    <row r="15" spans="1:28" s="4" customFormat="1" ht="38.25" customHeight="1" thickBot="1" x14ac:dyDescent="0.25">
      <c r="A15" s="7"/>
      <c r="B15" s="49" t="s">
        <v>32</v>
      </c>
      <c r="C15" s="8"/>
      <c r="D15" s="48" t="s">
        <v>61</v>
      </c>
      <c r="E15" s="52" t="s">
        <v>77</v>
      </c>
      <c r="F15" s="258" t="s">
        <v>0</v>
      </c>
      <c r="G15" s="259"/>
      <c r="H15" s="8" t="s">
        <v>131</v>
      </c>
      <c r="I15" s="193" t="s">
        <v>1</v>
      </c>
      <c r="J15" s="19" t="s">
        <v>2</v>
      </c>
      <c r="K15" s="8" t="s">
        <v>12</v>
      </c>
      <c r="L15" s="90" t="s">
        <v>31</v>
      </c>
      <c r="M15" s="19" t="s">
        <v>3</v>
      </c>
      <c r="N15" s="8" t="s">
        <v>12</v>
      </c>
      <c r="O15" s="90" t="s">
        <v>31</v>
      </c>
      <c r="P15" s="19" t="s">
        <v>246</v>
      </c>
      <c r="Q15" s="8" t="s">
        <v>12</v>
      </c>
      <c r="R15" s="90" t="s">
        <v>31</v>
      </c>
      <c r="S15" s="53" t="s">
        <v>82</v>
      </c>
      <c r="T15" s="8" t="s">
        <v>12</v>
      </c>
      <c r="U15" s="54" t="s">
        <v>83</v>
      </c>
      <c r="V15" s="20" t="s">
        <v>12</v>
      </c>
      <c r="X15" s="4" t="s">
        <v>18</v>
      </c>
      <c r="Y15" s="32" t="s">
        <v>19</v>
      </c>
    </row>
    <row r="16" spans="1:28" s="4" customFormat="1" ht="38.25" customHeight="1" x14ac:dyDescent="0.2">
      <c r="A16" s="72" t="s">
        <v>4</v>
      </c>
      <c r="B16" s="73" t="s">
        <v>223</v>
      </c>
      <c r="C16" s="179"/>
      <c r="D16" s="74">
        <v>383108</v>
      </c>
      <c r="E16" s="75">
        <v>1234</v>
      </c>
      <c r="F16" s="185" t="s">
        <v>229</v>
      </c>
      <c r="G16" s="186" t="s">
        <v>239</v>
      </c>
      <c r="H16" s="181" t="s">
        <v>225</v>
      </c>
      <c r="I16" s="194">
        <v>3</v>
      </c>
      <c r="J16" s="76" t="s">
        <v>78</v>
      </c>
      <c r="K16" s="77" t="s">
        <v>79</v>
      </c>
      <c r="L16" s="120" t="str">
        <f>VLOOKUP(J16,$X$15:$Y$37,2,FALSE)</f>
        <v>00600</v>
      </c>
      <c r="M16" s="76" t="s">
        <v>22</v>
      </c>
      <c r="N16" s="77" t="s">
        <v>80</v>
      </c>
      <c r="O16" s="120" t="str">
        <f>VLOOKUP(M16,$X$15:$Y$37,2,FALSE)</f>
        <v>07300</v>
      </c>
      <c r="P16" s="76" t="s">
        <v>22</v>
      </c>
      <c r="Q16" s="77" t="s">
        <v>80</v>
      </c>
      <c r="R16" s="120" t="str">
        <f>VLOOKUP(P16,$X$15:$Y$37,2,FALSE)</f>
        <v>07300</v>
      </c>
      <c r="S16" s="78" t="s">
        <v>84</v>
      </c>
      <c r="T16" s="77" t="s">
        <v>85</v>
      </c>
      <c r="U16" s="79" t="s">
        <v>84</v>
      </c>
      <c r="V16" s="80">
        <v>32198</v>
      </c>
      <c r="W16" s="35"/>
      <c r="X16" s="35" t="s">
        <v>86</v>
      </c>
      <c r="Y16" s="37" t="s">
        <v>178</v>
      </c>
    </row>
    <row r="17" spans="1:25" ht="38.25" customHeight="1" x14ac:dyDescent="0.2">
      <c r="A17" s="60">
        <v>1</v>
      </c>
      <c r="B17" s="175"/>
      <c r="C17" s="234">
        <v>1</v>
      </c>
      <c r="D17" s="98" t="e">
        <f>VLOOKUP(B17,Sheet1!$A$2:$B$29,2,FALSE)</f>
        <v>#N/A</v>
      </c>
      <c r="E17" s="151"/>
      <c r="F17" s="189"/>
      <c r="G17" s="190"/>
      <c r="H17" s="183"/>
      <c r="I17" s="195"/>
      <c r="J17" s="152"/>
      <c r="K17" s="153"/>
      <c r="L17" s="121" t="e">
        <f t="shared" ref="L17:L51" si="0">VLOOKUP(J17,$X$15:$Y$37,2,FALSE)</f>
        <v>#N/A</v>
      </c>
      <c r="M17" s="152"/>
      <c r="N17" s="153"/>
      <c r="O17" s="121" t="e">
        <f t="shared" ref="O17:O51" si="1">VLOOKUP(M17,$X$15:$Y$37,2,FALSE)</f>
        <v>#N/A</v>
      </c>
      <c r="P17" s="152"/>
      <c r="Q17" s="153"/>
      <c r="R17" s="121" t="e">
        <f t="shared" ref="R17:R51" si="2">VLOOKUP(P17,$X$15:$Y$37,2,FALSE)</f>
        <v>#N/A</v>
      </c>
      <c r="S17" s="164"/>
      <c r="T17" s="153"/>
      <c r="U17" s="165"/>
      <c r="V17" s="166"/>
      <c r="X17" s="3" t="s">
        <v>87</v>
      </c>
      <c r="Y17" s="38" t="s">
        <v>179</v>
      </c>
    </row>
    <row r="18" spans="1:25" ht="38.25" customHeight="1" x14ac:dyDescent="0.2">
      <c r="A18" s="61">
        <v>2</v>
      </c>
      <c r="B18" s="233"/>
      <c r="C18" s="234">
        <v>1</v>
      </c>
      <c r="D18" s="98" t="e">
        <f>VLOOKUP(B18,Sheet1!$A$2:$B$29,2,FALSE)</f>
        <v>#N/A</v>
      </c>
      <c r="E18" s="155"/>
      <c r="F18" s="189"/>
      <c r="G18" s="190"/>
      <c r="H18" s="182"/>
      <c r="I18" s="195"/>
      <c r="J18" s="152"/>
      <c r="K18" s="156"/>
      <c r="L18" s="121" t="e">
        <f t="shared" si="0"/>
        <v>#N/A</v>
      </c>
      <c r="M18" s="152"/>
      <c r="N18" s="156"/>
      <c r="O18" s="121" t="e">
        <f t="shared" si="1"/>
        <v>#N/A</v>
      </c>
      <c r="P18" s="152"/>
      <c r="Q18" s="156"/>
      <c r="R18" s="121" t="e">
        <f t="shared" si="2"/>
        <v>#N/A</v>
      </c>
      <c r="S18" s="167"/>
      <c r="T18" s="153"/>
      <c r="U18" s="168"/>
      <c r="V18" s="166"/>
      <c r="X18" s="3" t="s">
        <v>88</v>
      </c>
      <c r="Y18" s="38" t="s">
        <v>180</v>
      </c>
    </row>
    <row r="19" spans="1:25" ht="38.25" customHeight="1" x14ac:dyDescent="0.2">
      <c r="A19" s="61">
        <v>3</v>
      </c>
      <c r="B19" s="233"/>
      <c r="C19" s="234">
        <v>1</v>
      </c>
      <c r="D19" s="98" t="e">
        <f>VLOOKUP(B19,Sheet1!$A$2:$B$29,2,FALSE)</f>
        <v>#N/A</v>
      </c>
      <c r="E19" s="155"/>
      <c r="F19" s="187"/>
      <c r="G19" s="188"/>
      <c r="H19" s="182"/>
      <c r="I19" s="195"/>
      <c r="J19" s="152"/>
      <c r="K19" s="156"/>
      <c r="L19" s="121" t="e">
        <f t="shared" si="0"/>
        <v>#N/A</v>
      </c>
      <c r="M19" s="152"/>
      <c r="N19" s="156"/>
      <c r="O19" s="121" t="e">
        <f t="shared" si="1"/>
        <v>#N/A</v>
      </c>
      <c r="P19" s="152"/>
      <c r="Q19" s="156"/>
      <c r="R19" s="121" t="e">
        <f t="shared" si="2"/>
        <v>#N/A</v>
      </c>
      <c r="S19" s="167"/>
      <c r="T19" s="153"/>
      <c r="U19" s="168"/>
      <c r="V19" s="166"/>
      <c r="X19" s="3" t="s">
        <v>78</v>
      </c>
      <c r="Y19" s="38" t="s">
        <v>181</v>
      </c>
    </row>
    <row r="20" spans="1:25" ht="38.25" customHeight="1" x14ac:dyDescent="0.2">
      <c r="A20" s="61">
        <v>4</v>
      </c>
      <c r="B20" s="154"/>
      <c r="C20" s="234">
        <v>1</v>
      </c>
      <c r="D20" s="98" t="e">
        <f>VLOOKUP(B20,Sheet1!$A$2:$B$29,2,FALSE)</f>
        <v>#N/A</v>
      </c>
      <c r="E20" s="155"/>
      <c r="F20" s="187"/>
      <c r="G20" s="188"/>
      <c r="H20" s="182"/>
      <c r="I20" s="195"/>
      <c r="J20" s="152"/>
      <c r="K20" s="156"/>
      <c r="L20" s="121" t="e">
        <f t="shared" si="0"/>
        <v>#N/A</v>
      </c>
      <c r="M20" s="152"/>
      <c r="N20" s="156"/>
      <c r="O20" s="121" t="e">
        <f t="shared" si="1"/>
        <v>#N/A</v>
      </c>
      <c r="P20" s="152"/>
      <c r="Q20" s="156"/>
      <c r="R20" s="121" t="e">
        <f t="shared" si="2"/>
        <v>#N/A</v>
      </c>
      <c r="S20" s="167"/>
      <c r="T20" s="153"/>
      <c r="U20" s="168"/>
      <c r="V20" s="166"/>
      <c r="X20" s="3" t="s">
        <v>63</v>
      </c>
      <c r="Y20" s="38" t="s">
        <v>182</v>
      </c>
    </row>
    <row r="21" spans="1:25" ht="38.25" customHeight="1" x14ac:dyDescent="0.2">
      <c r="A21" s="61">
        <v>5</v>
      </c>
      <c r="B21" s="154"/>
      <c r="C21" s="234">
        <v>1</v>
      </c>
      <c r="D21" s="98" t="e">
        <f>VLOOKUP(B21,Sheet1!$A$2:$B$29,2,FALSE)</f>
        <v>#N/A</v>
      </c>
      <c r="E21" s="155"/>
      <c r="F21" s="187"/>
      <c r="G21" s="188"/>
      <c r="H21" s="182"/>
      <c r="I21" s="195"/>
      <c r="J21" s="152"/>
      <c r="K21" s="156"/>
      <c r="L21" s="121" t="e">
        <f t="shared" si="0"/>
        <v>#N/A</v>
      </c>
      <c r="M21" s="152"/>
      <c r="N21" s="156"/>
      <c r="O21" s="121" t="e">
        <f t="shared" si="1"/>
        <v>#N/A</v>
      </c>
      <c r="P21" s="152"/>
      <c r="Q21" s="156"/>
      <c r="R21" s="121" t="e">
        <f t="shared" si="2"/>
        <v>#N/A</v>
      </c>
      <c r="S21" s="167"/>
      <c r="T21" s="153"/>
      <c r="U21" s="168"/>
      <c r="V21" s="166"/>
      <c r="X21" s="3" t="s">
        <v>89</v>
      </c>
      <c r="Y21" s="38" t="s">
        <v>196</v>
      </c>
    </row>
    <row r="22" spans="1:25" ht="38.25" customHeight="1" x14ac:dyDescent="0.2">
      <c r="A22" s="61">
        <v>6</v>
      </c>
      <c r="B22" s="154"/>
      <c r="C22" s="234">
        <v>1</v>
      </c>
      <c r="D22" s="98" t="e">
        <f>VLOOKUP(B22,Sheet1!$A$2:$B$29,2,FALSE)</f>
        <v>#N/A</v>
      </c>
      <c r="E22" s="155"/>
      <c r="F22" s="187"/>
      <c r="G22" s="188"/>
      <c r="H22" s="182"/>
      <c r="I22" s="195"/>
      <c r="J22" s="152"/>
      <c r="K22" s="156"/>
      <c r="L22" s="121" t="e">
        <f t="shared" si="0"/>
        <v>#N/A</v>
      </c>
      <c r="M22" s="152"/>
      <c r="N22" s="156"/>
      <c r="O22" s="121" t="e">
        <f t="shared" si="1"/>
        <v>#N/A</v>
      </c>
      <c r="P22" s="152"/>
      <c r="Q22" s="156"/>
      <c r="R22" s="121" t="e">
        <f t="shared" si="2"/>
        <v>#N/A</v>
      </c>
      <c r="S22" s="167"/>
      <c r="T22" s="153"/>
      <c r="U22" s="168"/>
      <c r="V22" s="166"/>
      <c r="X22" s="3" t="s">
        <v>62</v>
      </c>
      <c r="Y22" s="38" t="s">
        <v>197</v>
      </c>
    </row>
    <row r="23" spans="1:25" ht="38.25" customHeight="1" x14ac:dyDescent="0.2">
      <c r="A23" s="61">
        <v>7</v>
      </c>
      <c r="B23" s="154"/>
      <c r="C23" s="234">
        <v>1</v>
      </c>
      <c r="D23" s="98" t="e">
        <f>VLOOKUP(B23,Sheet1!$A$2:$B$29,2,FALSE)</f>
        <v>#N/A</v>
      </c>
      <c r="E23" s="155"/>
      <c r="F23" s="187"/>
      <c r="G23" s="188"/>
      <c r="H23" s="182"/>
      <c r="I23" s="195"/>
      <c r="J23" s="152"/>
      <c r="K23" s="156"/>
      <c r="L23" s="121" t="e">
        <f t="shared" si="0"/>
        <v>#N/A</v>
      </c>
      <c r="M23" s="152"/>
      <c r="N23" s="156"/>
      <c r="O23" s="121" t="e">
        <f t="shared" si="1"/>
        <v>#N/A</v>
      </c>
      <c r="P23" s="152"/>
      <c r="Q23" s="156"/>
      <c r="R23" s="121" t="e">
        <f t="shared" si="2"/>
        <v>#N/A</v>
      </c>
      <c r="S23" s="167"/>
      <c r="T23" s="153"/>
      <c r="U23" s="168"/>
      <c r="V23" s="166"/>
      <c r="X23" s="3" t="s">
        <v>90</v>
      </c>
      <c r="Y23" s="38" t="s">
        <v>198</v>
      </c>
    </row>
    <row r="24" spans="1:25" ht="38.25" customHeight="1" x14ac:dyDescent="0.2">
      <c r="A24" s="61">
        <v>8</v>
      </c>
      <c r="B24" s="154"/>
      <c r="C24" s="234">
        <v>1</v>
      </c>
      <c r="D24" s="98" t="e">
        <f>VLOOKUP(B24,Sheet1!$A$2:$B$29,2,FALSE)</f>
        <v>#N/A</v>
      </c>
      <c r="E24" s="155"/>
      <c r="F24" s="187"/>
      <c r="G24" s="188"/>
      <c r="H24" s="183"/>
      <c r="I24" s="195"/>
      <c r="J24" s="152"/>
      <c r="K24" s="156"/>
      <c r="L24" s="121" t="e">
        <f t="shared" si="0"/>
        <v>#N/A</v>
      </c>
      <c r="M24" s="152"/>
      <c r="N24" s="156"/>
      <c r="O24" s="121" t="e">
        <f t="shared" si="1"/>
        <v>#N/A</v>
      </c>
      <c r="P24" s="152"/>
      <c r="Q24" s="156"/>
      <c r="R24" s="121" t="e">
        <f t="shared" si="2"/>
        <v>#N/A</v>
      </c>
      <c r="S24" s="167"/>
      <c r="T24" s="153"/>
      <c r="U24" s="168"/>
      <c r="V24" s="166"/>
      <c r="X24" s="3" t="s">
        <v>91</v>
      </c>
      <c r="Y24" s="38" t="s">
        <v>199</v>
      </c>
    </row>
    <row r="25" spans="1:25" ht="38.25" customHeight="1" x14ac:dyDescent="0.2">
      <c r="A25" s="61">
        <v>9</v>
      </c>
      <c r="B25" s="154"/>
      <c r="C25" s="234">
        <v>1</v>
      </c>
      <c r="D25" s="98" t="e">
        <f>VLOOKUP(B25,Sheet1!$A$2:$B$29,2,FALSE)</f>
        <v>#N/A</v>
      </c>
      <c r="E25" s="155"/>
      <c r="F25" s="189"/>
      <c r="G25" s="190"/>
      <c r="H25" s="183"/>
      <c r="I25" s="195"/>
      <c r="J25" s="152"/>
      <c r="K25" s="156"/>
      <c r="L25" s="121" t="e">
        <f t="shared" si="0"/>
        <v>#N/A</v>
      </c>
      <c r="M25" s="152"/>
      <c r="N25" s="156"/>
      <c r="O25" s="121" t="e">
        <f t="shared" si="1"/>
        <v>#N/A</v>
      </c>
      <c r="P25" s="152"/>
      <c r="Q25" s="156"/>
      <c r="R25" s="121" t="e">
        <f t="shared" si="2"/>
        <v>#N/A</v>
      </c>
      <c r="S25" s="167"/>
      <c r="T25" s="153"/>
      <c r="U25" s="168"/>
      <c r="V25" s="166"/>
      <c r="X25" s="3" t="s">
        <v>92</v>
      </c>
      <c r="Y25" s="38" t="s">
        <v>186</v>
      </c>
    </row>
    <row r="26" spans="1:25" ht="38.25" customHeight="1" x14ac:dyDescent="0.2">
      <c r="A26" s="61">
        <v>10</v>
      </c>
      <c r="B26" s="154"/>
      <c r="C26" s="234">
        <v>1</v>
      </c>
      <c r="D26" s="98" t="e">
        <f>VLOOKUP(B26,Sheet1!$A$2:$B$29,2,FALSE)</f>
        <v>#N/A</v>
      </c>
      <c r="E26" s="155"/>
      <c r="F26" s="189"/>
      <c r="G26" s="190"/>
      <c r="H26" s="183"/>
      <c r="I26" s="195"/>
      <c r="J26" s="152"/>
      <c r="K26" s="156"/>
      <c r="L26" s="121" t="e">
        <f t="shared" si="0"/>
        <v>#N/A</v>
      </c>
      <c r="M26" s="152"/>
      <c r="N26" s="156"/>
      <c r="O26" s="121" t="e">
        <f t="shared" si="1"/>
        <v>#N/A</v>
      </c>
      <c r="P26" s="152"/>
      <c r="Q26" s="156"/>
      <c r="R26" s="121" t="e">
        <f t="shared" si="2"/>
        <v>#N/A</v>
      </c>
      <c r="S26" s="167"/>
      <c r="T26" s="153"/>
      <c r="U26" s="168"/>
      <c r="V26" s="166"/>
      <c r="X26" s="3" t="s">
        <v>20</v>
      </c>
      <c r="Y26" s="38" t="s">
        <v>187</v>
      </c>
    </row>
    <row r="27" spans="1:25" ht="38.25" customHeight="1" x14ac:dyDescent="0.2">
      <c r="A27" s="61">
        <v>11</v>
      </c>
      <c r="B27" s="154"/>
      <c r="C27" s="234">
        <v>1</v>
      </c>
      <c r="D27" s="98" t="e">
        <f>VLOOKUP(B27,Sheet1!$A$2:$B$29,2,FALSE)</f>
        <v>#N/A</v>
      </c>
      <c r="E27" s="155"/>
      <c r="F27" s="189"/>
      <c r="G27" s="190"/>
      <c r="H27" s="183"/>
      <c r="I27" s="195"/>
      <c r="J27" s="152"/>
      <c r="K27" s="156"/>
      <c r="L27" s="121" t="e">
        <f t="shared" si="0"/>
        <v>#N/A</v>
      </c>
      <c r="M27" s="152"/>
      <c r="N27" s="156"/>
      <c r="O27" s="121" t="e">
        <f t="shared" si="1"/>
        <v>#N/A</v>
      </c>
      <c r="P27" s="152"/>
      <c r="Q27" s="156"/>
      <c r="R27" s="121" t="e">
        <f t="shared" si="2"/>
        <v>#N/A</v>
      </c>
      <c r="S27" s="167"/>
      <c r="T27" s="153"/>
      <c r="U27" s="168"/>
      <c r="V27" s="166"/>
      <c r="X27" s="3" t="s">
        <v>21</v>
      </c>
      <c r="Y27" s="38" t="s">
        <v>188</v>
      </c>
    </row>
    <row r="28" spans="1:25" ht="38.25" customHeight="1" x14ac:dyDescent="0.2">
      <c r="A28" s="61">
        <v>12</v>
      </c>
      <c r="B28" s="154"/>
      <c r="C28" s="234">
        <v>1</v>
      </c>
      <c r="D28" s="98" t="e">
        <f>VLOOKUP(B28,Sheet1!$A$2:$B$29,2,FALSE)</f>
        <v>#N/A</v>
      </c>
      <c r="E28" s="155"/>
      <c r="F28" s="189"/>
      <c r="G28" s="190"/>
      <c r="H28" s="183"/>
      <c r="I28" s="195"/>
      <c r="J28" s="152"/>
      <c r="K28" s="157"/>
      <c r="L28" s="121" t="e">
        <f t="shared" si="0"/>
        <v>#N/A</v>
      </c>
      <c r="M28" s="152"/>
      <c r="N28" s="157"/>
      <c r="O28" s="121" t="e">
        <f t="shared" si="1"/>
        <v>#N/A</v>
      </c>
      <c r="P28" s="152"/>
      <c r="Q28" s="157"/>
      <c r="R28" s="121" t="e">
        <f t="shared" si="2"/>
        <v>#N/A</v>
      </c>
      <c r="S28" s="167"/>
      <c r="T28" s="153"/>
      <c r="U28" s="168"/>
      <c r="V28" s="166"/>
      <c r="X28" s="3" t="s">
        <v>22</v>
      </c>
      <c r="Y28" s="38" t="s">
        <v>189</v>
      </c>
    </row>
    <row r="29" spans="1:25" ht="38.25" customHeight="1" x14ac:dyDescent="0.2">
      <c r="A29" s="61">
        <v>13</v>
      </c>
      <c r="B29" s="154"/>
      <c r="C29" s="234">
        <v>1</v>
      </c>
      <c r="D29" s="98" t="e">
        <f>VLOOKUP(B29,Sheet1!$A$2:$B$29,2,FALSE)</f>
        <v>#N/A</v>
      </c>
      <c r="E29" s="155"/>
      <c r="F29" s="187"/>
      <c r="G29" s="188"/>
      <c r="H29" s="183"/>
      <c r="I29" s="195"/>
      <c r="J29" s="152"/>
      <c r="K29" s="157"/>
      <c r="L29" s="121" t="e">
        <f t="shared" si="0"/>
        <v>#N/A</v>
      </c>
      <c r="M29" s="152"/>
      <c r="N29" s="157"/>
      <c r="O29" s="121" t="e">
        <f t="shared" si="1"/>
        <v>#N/A</v>
      </c>
      <c r="P29" s="152"/>
      <c r="Q29" s="157"/>
      <c r="R29" s="121" t="e">
        <f t="shared" si="2"/>
        <v>#N/A</v>
      </c>
      <c r="S29" s="167"/>
      <c r="T29" s="153"/>
      <c r="U29" s="168"/>
      <c r="V29" s="166"/>
      <c r="X29" s="3" t="s">
        <v>23</v>
      </c>
      <c r="Y29" s="38" t="s">
        <v>190</v>
      </c>
    </row>
    <row r="30" spans="1:25" ht="38.25" customHeight="1" x14ac:dyDescent="0.2">
      <c r="A30" s="61">
        <v>14</v>
      </c>
      <c r="B30" s="154"/>
      <c r="C30" s="234">
        <v>1</v>
      </c>
      <c r="D30" s="98" t="e">
        <f>VLOOKUP(B30,Sheet1!$A$2:$B$29,2,FALSE)</f>
        <v>#N/A</v>
      </c>
      <c r="E30" s="155"/>
      <c r="F30" s="187"/>
      <c r="G30" s="188"/>
      <c r="H30" s="183"/>
      <c r="I30" s="195"/>
      <c r="J30" s="152"/>
      <c r="K30" s="157"/>
      <c r="L30" s="121" t="e">
        <f t="shared" si="0"/>
        <v>#N/A</v>
      </c>
      <c r="M30" s="152"/>
      <c r="N30" s="157"/>
      <c r="O30" s="121" t="e">
        <f t="shared" si="1"/>
        <v>#N/A</v>
      </c>
      <c r="P30" s="152"/>
      <c r="Q30" s="157"/>
      <c r="R30" s="121" t="e">
        <f t="shared" si="2"/>
        <v>#N/A</v>
      </c>
      <c r="S30" s="167"/>
      <c r="T30" s="153"/>
      <c r="U30" s="168"/>
      <c r="V30" s="166"/>
      <c r="X30" s="3" t="s">
        <v>24</v>
      </c>
      <c r="Y30" s="38" t="s">
        <v>200</v>
      </c>
    </row>
    <row r="31" spans="1:25" ht="38.25" customHeight="1" x14ac:dyDescent="0.2">
      <c r="A31" s="61">
        <v>15</v>
      </c>
      <c r="B31" s="154"/>
      <c r="C31" s="234">
        <v>1</v>
      </c>
      <c r="D31" s="98" t="e">
        <f>VLOOKUP(B31,Sheet1!$A$2:$B$29,2,FALSE)</f>
        <v>#N/A</v>
      </c>
      <c r="E31" s="155"/>
      <c r="F31" s="189"/>
      <c r="G31" s="190"/>
      <c r="H31" s="183"/>
      <c r="I31" s="195"/>
      <c r="J31" s="152"/>
      <c r="K31" s="156"/>
      <c r="L31" s="121" t="e">
        <f t="shared" si="0"/>
        <v>#N/A</v>
      </c>
      <c r="M31" s="152"/>
      <c r="N31" s="157"/>
      <c r="O31" s="121" t="e">
        <f t="shared" si="1"/>
        <v>#N/A</v>
      </c>
      <c r="P31" s="152"/>
      <c r="Q31" s="157"/>
      <c r="R31" s="121" t="e">
        <f t="shared" si="2"/>
        <v>#N/A</v>
      </c>
      <c r="S31" s="167"/>
      <c r="T31" s="153"/>
      <c r="U31" s="168"/>
      <c r="V31" s="166"/>
      <c r="X31" s="3" t="s">
        <v>25</v>
      </c>
      <c r="Y31" s="38" t="s">
        <v>201</v>
      </c>
    </row>
    <row r="32" spans="1:25" ht="38.25" customHeight="1" x14ac:dyDescent="0.2">
      <c r="A32" s="61">
        <v>16</v>
      </c>
      <c r="B32" s="154"/>
      <c r="C32" s="234">
        <v>1</v>
      </c>
      <c r="D32" s="98" t="e">
        <f>VLOOKUP(B32,Sheet1!$A$2:$B$29,2,FALSE)</f>
        <v>#N/A</v>
      </c>
      <c r="E32" s="155"/>
      <c r="F32" s="187"/>
      <c r="G32" s="188"/>
      <c r="H32" s="182"/>
      <c r="I32" s="195"/>
      <c r="J32" s="152"/>
      <c r="K32" s="157"/>
      <c r="L32" s="121" t="e">
        <f t="shared" si="0"/>
        <v>#N/A</v>
      </c>
      <c r="M32" s="152"/>
      <c r="N32" s="157"/>
      <c r="O32" s="121" t="e">
        <f t="shared" si="1"/>
        <v>#N/A</v>
      </c>
      <c r="P32" s="152"/>
      <c r="Q32" s="157"/>
      <c r="R32" s="121" t="e">
        <f t="shared" si="2"/>
        <v>#N/A</v>
      </c>
      <c r="S32" s="167"/>
      <c r="T32" s="153"/>
      <c r="U32" s="168"/>
      <c r="V32" s="166"/>
      <c r="X32" s="3" t="s">
        <v>26</v>
      </c>
      <c r="Y32" s="36" t="s">
        <v>202</v>
      </c>
    </row>
    <row r="33" spans="1:25" ht="38.25" customHeight="1" x14ac:dyDescent="0.2">
      <c r="A33" s="61">
        <v>17</v>
      </c>
      <c r="B33" s="154"/>
      <c r="C33" s="234">
        <v>1</v>
      </c>
      <c r="D33" s="98" t="e">
        <f>VLOOKUP(B33,Sheet1!$A$2:$B$29,2,FALSE)</f>
        <v>#N/A</v>
      </c>
      <c r="E33" s="155"/>
      <c r="F33" s="187"/>
      <c r="G33" s="188"/>
      <c r="H33" s="182"/>
      <c r="I33" s="195"/>
      <c r="J33" s="152"/>
      <c r="K33" s="157"/>
      <c r="L33" s="121" t="e">
        <f t="shared" si="0"/>
        <v>#N/A</v>
      </c>
      <c r="M33" s="152"/>
      <c r="N33" s="157"/>
      <c r="O33" s="121" t="e">
        <f t="shared" si="1"/>
        <v>#N/A</v>
      </c>
      <c r="P33" s="152"/>
      <c r="Q33" s="157"/>
      <c r="R33" s="121" t="e">
        <f t="shared" si="2"/>
        <v>#N/A</v>
      </c>
      <c r="S33" s="167"/>
      <c r="T33" s="153"/>
      <c r="U33" s="168"/>
      <c r="V33" s="166"/>
      <c r="X33" s="3" t="s">
        <v>27</v>
      </c>
      <c r="Y33" s="38" t="s">
        <v>203</v>
      </c>
    </row>
    <row r="34" spans="1:25" ht="38.25" customHeight="1" x14ac:dyDescent="0.2">
      <c r="A34" s="61">
        <v>18</v>
      </c>
      <c r="B34" s="154"/>
      <c r="C34" s="234">
        <v>1</v>
      </c>
      <c r="D34" s="98" t="e">
        <f>VLOOKUP(B34,Sheet1!$A$2:$B$29,2,FALSE)</f>
        <v>#N/A</v>
      </c>
      <c r="E34" s="155"/>
      <c r="F34" s="187"/>
      <c r="G34" s="188"/>
      <c r="H34" s="182"/>
      <c r="I34" s="195"/>
      <c r="J34" s="152"/>
      <c r="K34" s="157"/>
      <c r="L34" s="121" t="e">
        <f t="shared" si="0"/>
        <v>#N/A</v>
      </c>
      <c r="M34" s="152"/>
      <c r="N34" s="157"/>
      <c r="O34" s="121" t="e">
        <f t="shared" si="1"/>
        <v>#N/A</v>
      </c>
      <c r="P34" s="152"/>
      <c r="Q34" s="157"/>
      <c r="R34" s="121" t="e">
        <f t="shared" si="2"/>
        <v>#N/A</v>
      </c>
      <c r="S34" s="167"/>
      <c r="T34" s="153"/>
      <c r="U34" s="168"/>
      <c r="V34" s="166"/>
      <c r="X34" s="3" t="s">
        <v>237</v>
      </c>
      <c r="Y34" s="38" t="s">
        <v>204</v>
      </c>
    </row>
    <row r="35" spans="1:25" ht="38.25" customHeight="1" x14ac:dyDescent="0.2">
      <c r="A35" s="61">
        <v>19</v>
      </c>
      <c r="B35" s="154"/>
      <c r="C35" s="234">
        <v>1</v>
      </c>
      <c r="D35" s="98" t="e">
        <f>VLOOKUP(B35,Sheet1!$A$2:$B$29,2,FALSE)</f>
        <v>#N/A</v>
      </c>
      <c r="E35" s="155"/>
      <c r="F35" s="187"/>
      <c r="G35" s="188"/>
      <c r="H35" s="182"/>
      <c r="I35" s="195"/>
      <c r="J35" s="152"/>
      <c r="K35" s="157"/>
      <c r="L35" s="121" t="e">
        <f t="shared" si="0"/>
        <v>#N/A</v>
      </c>
      <c r="M35" s="152"/>
      <c r="N35" s="157"/>
      <c r="O35" s="121" t="e">
        <f t="shared" si="1"/>
        <v>#N/A</v>
      </c>
      <c r="P35" s="152"/>
      <c r="Q35" s="157"/>
      <c r="R35" s="121" t="e">
        <f t="shared" si="2"/>
        <v>#N/A</v>
      </c>
      <c r="S35" s="167"/>
      <c r="T35" s="153"/>
      <c r="U35" s="168"/>
      <c r="V35" s="166"/>
      <c r="Y35" s="38"/>
    </row>
    <row r="36" spans="1:25" ht="38.25" customHeight="1" x14ac:dyDescent="0.2">
      <c r="A36" s="61">
        <v>20</v>
      </c>
      <c r="B36" s="154"/>
      <c r="C36" s="234">
        <v>1</v>
      </c>
      <c r="D36" s="98" t="e">
        <f>VLOOKUP(B36,Sheet1!$A$2:$B$29,2,FALSE)</f>
        <v>#N/A</v>
      </c>
      <c r="E36" s="155"/>
      <c r="F36" s="187"/>
      <c r="G36" s="188"/>
      <c r="H36" s="182"/>
      <c r="I36" s="195"/>
      <c r="J36" s="152"/>
      <c r="K36" s="157"/>
      <c r="L36" s="121" t="e">
        <f t="shared" si="0"/>
        <v>#N/A</v>
      </c>
      <c r="M36" s="152"/>
      <c r="N36" s="157"/>
      <c r="O36" s="121" t="e">
        <f t="shared" si="1"/>
        <v>#N/A</v>
      </c>
      <c r="P36" s="152"/>
      <c r="Q36" s="157"/>
      <c r="R36" s="121" t="e">
        <f t="shared" si="2"/>
        <v>#N/A</v>
      </c>
      <c r="S36" s="167"/>
      <c r="T36" s="153"/>
      <c r="U36" s="168"/>
      <c r="V36" s="166"/>
      <c r="Y36" s="38"/>
    </row>
    <row r="37" spans="1:25" ht="38.25" customHeight="1" x14ac:dyDescent="0.2">
      <c r="A37" s="61">
        <v>21</v>
      </c>
      <c r="B37" s="154"/>
      <c r="C37" s="234">
        <v>1</v>
      </c>
      <c r="D37" s="98" t="e">
        <f>VLOOKUP(B37,Sheet1!$A$2:$B$29,2,FALSE)</f>
        <v>#N/A</v>
      </c>
      <c r="E37" s="155"/>
      <c r="F37" s="187"/>
      <c r="G37" s="188"/>
      <c r="H37" s="182"/>
      <c r="I37" s="195"/>
      <c r="J37" s="152"/>
      <c r="K37" s="157"/>
      <c r="L37" s="121" t="e">
        <f t="shared" si="0"/>
        <v>#N/A</v>
      </c>
      <c r="M37" s="152"/>
      <c r="N37" s="157"/>
      <c r="O37" s="121" t="e">
        <f t="shared" si="1"/>
        <v>#N/A</v>
      </c>
      <c r="P37" s="152"/>
      <c r="Q37" s="157"/>
      <c r="R37" s="121" t="e">
        <f t="shared" si="2"/>
        <v>#N/A</v>
      </c>
      <c r="S37" s="167"/>
      <c r="T37" s="153"/>
      <c r="U37" s="168"/>
      <c r="V37" s="166"/>
      <c r="Y37" s="36"/>
    </row>
    <row r="38" spans="1:25" ht="38.25" customHeight="1" x14ac:dyDescent="0.2">
      <c r="A38" s="61">
        <v>22</v>
      </c>
      <c r="B38" s="154"/>
      <c r="C38" s="234">
        <v>1</v>
      </c>
      <c r="D38" s="98" t="e">
        <f>VLOOKUP(B38,Sheet1!$A$2:$B$29,2,FALSE)</f>
        <v>#N/A</v>
      </c>
      <c r="E38" s="155"/>
      <c r="F38" s="187"/>
      <c r="G38" s="188"/>
      <c r="H38" s="182"/>
      <c r="I38" s="195"/>
      <c r="J38" s="152"/>
      <c r="K38" s="157"/>
      <c r="L38" s="121" t="e">
        <f t="shared" si="0"/>
        <v>#N/A</v>
      </c>
      <c r="M38" s="152"/>
      <c r="N38" s="157"/>
      <c r="O38" s="121" t="e">
        <f t="shared" si="1"/>
        <v>#N/A</v>
      </c>
      <c r="P38" s="152"/>
      <c r="Q38" s="157"/>
      <c r="R38" s="121" t="e">
        <f t="shared" si="2"/>
        <v>#N/A</v>
      </c>
      <c r="S38" s="167"/>
      <c r="T38" s="153"/>
      <c r="U38" s="168"/>
      <c r="V38" s="166"/>
    </row>
    <row r="39" spans="1:25" ht="38.25" customHeight="1" x14ac:dyDescent="0.2">
      <c r="A39" s="61">
        <v>23</v>
      </c>
      <c r="B39" s="154"/>
      <c r="C39" s="234">
        <v>1</v>
      </c>
      <c r="D39" s="98" t="e">
        <f>VLOOKUP(B39,Sheet1!$A$2:$B$29,2,FALSE)</f>
        <v>#N/A</v>
      </c>
      <c r="E39" s="155"/>
      <c r="F39" s="187"/>
      <c r="G39" s="188"/>
      <c r="H39" s="182"/>
      <c r="I39" s="195"/>
      <c r="J39" s="152"/>
      <c r="K39" s="157"/>
      <c r="L39" s="121" t="e">
        <f t="shared" si="0"/>
        <v>#N/A</v>
      </c>
      <c r="M39" s="152"/>
      <c r="N39" s="157"/>
      <c r="O39" s="121" t="e">
        <f t="shared" si="1"/>
        <v>#N/A</v>
      </c>
      <c r="P39" s="152"/>
      <c r="Q39" s="157"/>
      <c r="R39" s="121" t="e">
        <f t="shared" si="2"/>
        <v>#N/A</v>
      </c>
      <c r="S39" s="167"/>
      <c r="T39" s="153"/>
      <c r="U39" s="168"/>
      <c r="V39" s="166"/>
    </row>
    <row r="40" spans="1:25" ht="38.25" customHeight="1" x14ac:dyDescent="0.2">
      <c r="A40" s="61">
        <v>24</v>
      </c>
      <c r="B40" s="154"/>
      <c r="C40" s="234">
        <v>1</v>
      </c>
      <c r="D40" s="98" t="e">
        <f>VLOOKUP(B40,Sheet1!$A$2:$B$29,2,FALSE)</f>
        <v>#N/A</v>
      </c>
      <c r="E40" s="155"/>
      <c r="F40" s="187"/>
      <c r="G40" s="188"/>
      <c r="H40" s="182"/>
      <c r="I40" s="195"/>
      <c r="J40" s="152"/>
      <c r="K40" s="157"/>
      <c r="L40" s="121" t="e">
        <f t="shared" si="0"/>
        <v>#N/A</v>
      </c>
      <c r="M40" s="152"/>
      <c r="N40" s="157"/>
      <c r="O40" s="121" t="e">
        <f t="shared" si="1"/>
        <v>#N/A</v>
      </c>
      <c r="P40" s="152"/>
      <c r="Q40" s="157"/>
      <c r="R40" s="121" t="e">
        <f t="shared" si="2"/>
        <v>#N/A</v>
      </c>
      <c r="S40" s="167"/>
      <c r="T40" s="153"/>
      <c r="U40" s="168"/>
      <c r="V40" s="166"/>
    </row>
    <row r="41" spans="1:25" ht="38.25" customHeight="1" x14ac:dyDescent="0.2">
      <c r="A41" s="61">
        <v>25</v>
      </c>
      <c r="B41" s="154"/>
      <c r="C41" s="234">
        <v>1</v>
      </c>
      <c r="D41" s="98" t="e">
        <f>VLOOKUP(B41,Sheet1!$A$2:$B$29,2,FALSE)</f>
        <v>#N/A</v>
      </c>
      <c r="E41" s="155"/>
      <c r="F41" s="187"/>
      <c r="G41" s="188"/>
      <c r="H41" s="182"/>
      <c r="I41" s="195"/>
      <c r="J41" s="152"/>
      <c r="K41" s="157"/>
      <c r="L41" s="121" t="e">
        <f t="shared" si="0"/>
        <v>#N/A</v>
      </c>
      <c r="M41" s="152"/>
      <c r="N41" s="157"/>
      <c r="O41" s="121" t="e">
        <f t="shared" si="1"/>
        <v>#N/A</v>
      </c>
      <c r="P41" s="152"/>
      <c r="Q41" s="157"/>
      <c r="R41" s="121" t="e">
        <f t="shared" si="2"/>
        <v>#N/A</v>
      </c>
      <c r="S41" s="167"/>
      <c r="T41" s="153"/>
      <c r="U41" s="168"/>
      <c r="V41" s="166"/>
    </row>
    <row r="42" spans="1:25" ht="38.25" customHeight="1" x14ac:dyDescent="0.2">
      <c r="A42" s="61">
        <v>26</v>
      </c>
      <c r="B42" s="154"/>
      <c r="C42" s="234">
        <v>1</v>
      </c>
      <c r="D42" s="98" t="e">
        <f>VLOOKUP(B42,Sheet1!$A$2:$B$29,2,FALSE)</f>
        <v>#N/A</v>
      </c>
      <c r="E42" s="155"/>
      <c r="F42" s="187"/>
      <c r="G42" s="188"/>
      <c r="H42" s="182"/>
      <c r="I42" s="195"/>
      <c r="J42" s="152"/>
      <c r="K42" s="157"/>
      <c r="L42" s="121" t="e">
        <f t="shared" si="0"/>
        <v>#N/A</v>
      </c>
      <c r="M42" s="152"/>
      <c r="N42" s="157"/>
      <c r="O42" s="121" t="e">
        <f t="shared" si="1"/>
        <v>#N/A</v>
      </c>
      <c r="P42" s="152"/>
      <c r="Q42" s="157"/>
      <c r="R42" s="121" t="e">
        <f t="shared" si="2"/>
        <v>#N/A</v>
      </c>
      <c r="S42" s="167"/>
      <c r="T42" s="153"/>
      <c r="U42" s="168"/>
      <c r="V42" s="166"/>
    </row>
    <row r="43" spans="1:25" ht="38.25" customHeight="1" x14ac:dyDescent="0.2">
      <c r="A43" s="61">
        <v>27</v>
      </c>
      <c r="B43" s="154"/>
      <c r="C43" s="234">
        <v>1</v>
      </c>
      <c r="D43" s="98" t="e">
        <f>VLOOKUP(B43,Sheet1!$A$2:$B$29,2,FALSE)</f>
        <v>#N/A</v>
      </c>
      <c r="E43" s="155"/>
      <c r="F43" s="187"/>
      <c r="G43" s="188"/>
      <c r="H43" s="182"/>
      <c r="I43" s="195"/>
      <c r="J43" s="152"/>
      <c r="K43" s="157"/>
      <c r="L43" s="121" t="e">
        <f t="shared" si="0"/>
        <v>#N/A</v>
      </c>
      <c r="M43" s="152"/>
      <c r="N43" s="157"/>
      <c r="O43" s="121" t="e">
        <f t="shared" si="1"/>
        <v>#N/A</v>
      </c>
      <c r="P43" s="152"/>
      <c r="Q43" s="157"/>
      <c r="R43" s="121" t="e">
        <f t="shared" si="2"/>
        <v>#N/A</v>
      </c>
      <c r="S43" s="167"/>
      <c r="T43" s="153"/>
      <c r="U43" s="168"/>
      <c r="V43" s="166"/>
    </row>
    <row r="44" spans="1:25" ht="38.25" customHeight="1" x14ac:dyDescent="0.2">
      <c r="A44" s="61">
        <v>28</v>
      </c>
      <c r="B44" s="154"/>
      <c r="C44" s="234">
        <v>1</v>
      </c>
      <c r="D44" s="98" t="e">
        <f>VLOOKUP(B44,Sheet1!$A$2:$B$29,2,FALSE)</f>
        <v>#N/A</v>
      </c>
      <c r="E44" s="155"/>
      <c r="F44" s="187"/>
      <c r="G44" s="188"/>
      <c r="H44" s="182"/>
      <c r="I44" s="195"/>
      <c r="J44" s="152"/>
      <c r="K44" s="157"/>
      <c r="L44" s="121" t="e">
        <f t="shared" si="0"/>
        <v>#N/A</v>
      </c>
      <c r="M44" s="152"/>
      <c r="N44" s="157"/>
      <c r="O44" s="121" t="e">
        <f t="shared" si="1"/>
        <v>#N/A</v>
      </c>
      <c r="P44" s="152"/>
      <c r="Q44" s="157"/>
      <c r="R44" s="121" t="e">
        <f t="shared" si="2"/>
        <v>#N/A</v>
      </c>
      <c r="S44" s="167"/>
      <c r="T44" s="153"/>
      <c r="U44" s="168"/>
      <c r="V44" s="166"/>
    </row>
    <row r="45" spans="1:25" ht="38.25" customHeight="1" x14ac:dyDescent="0.2">
      <c r="A45" s="61">
        <v>29</v>
      </c>
      <c r="B45" s="154"/>
      <c r="C45" s="234">
        <v>1</v>
      </c>
      <c r="D45" s="98" t="e">
        <f>VLOOKUP(B45,Sheet1!$A$2:$B$29,2,FALSE)</f>
        <v>#N/A</v>
      </c>
      <c r="E45" s="155"/>
      <c r="F45" s="187"/>
      <c r="G45" s="188"/>
      <c r="H45" s="182"/>
      <c r="I45" s="195"/>
      <c r="J45" s="152"/>
      <c r="K45" s="157"/>
      <c r="L45" s="121" t="e">
        <f t="shared" si="0"/>
        <v>#N/A</v>
      </c>
      <c r="M45" s="152"/>
      <c r="N45" s="157"/>
      <c r="O45" s="121" t="e">
        <f t="shared" si="1"/>
        <v>#N/A</v>
      </c>
      <c r="P45" s="152"/>
      <c r="Q45" s="157"/>
      <c r="R45" s="121" t="e">
        <f t="shared" si="2"/>
        <v>#N/A</v>
      </c>
      <c r="S45" s="167"/>
      <c r="T45" s="153"/>
      <c r="U45" s="168"/>
      <c r="V45" s="166"/>
    </row>
    <row r="46" spans="1:25" ht="38.25" customHeight="1" x14ac:dyDescent="0.2">
      <c r="A46" s="61">
        <v>30</v>
      </c>
      <c r="B46" s="154"/>
      <c r="C46" s="234">
        <v>1</v>
      </c>
      <c r="D46" s="98" t="e">
        <f>VLOOKUP(B46,Sheet1!$A$2:$B$29,2,FALSE)</f>
        <v>#N/A</v>
      </c>
      <c r="E46" s="155"/>
      <c r="F46" s="187"/>
      <c r="G46" s="188"/>
      <c r="H46" s="182"/>
      <c r="I46" s="195"/>
      <c r="J46" s="152"/>
      <c r="K46" s="157"/>
      <c r="L46" s="121" t="e">
        <f t="shared" si="0"/>
        <v>#N/A</v>
      </c>
      <c r="M46" s="152"/>
      <c r="N46" s="157"/>
      <c r="O46" s="121" t="e">
        <f t="shared" si="1"/>
        <v>#N/A</v>
      </c>
      <c r="P46" s="152"/>
      <c r="Q46" s="157"/>
      <c r="R46" s="121" t="e">
        <f t="shared" si="2"/>
        <v>#N/A</v>
      </c>
      <c r="S46" s="167"/>
      <c r="T46" s="153"/>
      <c r="U46" s="168"/>
      <c r="V46" s="166"/>
    </row>
    <row r="47" spans="1:25" ht="38.25" customHeight="1" x14ac:dyDescent="0.2">
      <c r="A47" s="61">
        <v>31</v>
      </c>
      <c r="B47" s="154"/>
      <c r="C47" s="234">
        <v>1</v>
      </c>
      <c r="D47" s="98" t="e">
        <f>VLOOKUP(B47,Sheet1!$A$2:$B$29,2,FALSE)</f>
        <v>#N/A</v>
      </c>
      <c r="E47" s="155"/>
      <c r="F47" s="187"/>
      <c r="G47" s="188"/>
      <c r="H47" s="182"/>
      <c r="I47" s="195"/>
      <c r="J47" s="152"/>
      <c r="K47" s="157"/>
      <c r="L47" s="121" t="e">
        <f t="shared" si="0"/>
        <v>#N/A</v>
      </c>
      <c r="M47" s="152"/>
      <c r="N47" s="157"/>
      <c r="O47" s="121" t="e">
        <f t="shared" si="1"/>
        <v>#N/A</v>
      </c>
      <c r="P47" s="152"/>
      <c r="Q47" s="157"/>
      <c r="R47" s="121" t="e">
        <f t="shared" si="2"/>
        <v>#N/A</v>
      </c>
      <c r="S47" s="167"/>
      <c r="T47" s="153"/>
      <c r="U47" s="168"/>
      <c r="V47" s="166"/>
    </row>
    <row r="48" spans="1:25" ht="38.25" customHeight="1" x14ac:dyDescent="0.2">
      <c r="A48" s="61">
        <v>32</v>
      </c>
      <c r="B48" s="233"/>
      <c r="C48" s="234">
        <v>1</v>
      </c>
      <c r="D48" s="98" t="e">
        <f>VLOOKUP(B48,Sheet1!$A$2:$B$29,2,FALSE)</f>
        <v>#N/A</v>
      </c>
      <c r="E48" s="155"/>
      <c r="F48" s="187"/>
      <c r="G48" s="188"/>
      <c r="H48" s="182"/>
      <c r="I48" s="195"/>
      <c r="J48" s="152"/>
      <c r="K48" s="157"/>
      <c r="L48" s="121" t="e">
        <f t="shared" si="0"/>
        <v>#N/A</v>
      </c>
      <c r="M48" s="152"/>
      <c r="N48" s="157"/>
      <c r="O48" s="121" t="e">
        <f t="shared" si="1"/>
        <v>#N/A</v>
      </c>
      <c r="P48" s="152"/>
      <c r="Q48" s="157"/>
      <c r="R48" s="121" t="e">
        <f t="shared" si="2"/>
        <v>#N/A</v>
      </c>
      <c r="S48" s="167"/>
      <c r="T48" s="153"/>
      <c r="U48" s="168"/>
      <c r="V48" s="166"/>
    </row>
    <row r="49" spans="1:25" ht="38.25" customHeight="1" x14ac:dyDescent="0.2">
      <c r="A49" s="61">
        <v>33</v>
      </c>
      <c r="B49" s="154"/>
      <c r="C49" s="234">
        <v>1</v>
      </c>
      <c r="D49" s="98" t="e">
        <f>VLOOKUP(B49,Sheet1!$A$2:$B$29,2,FALSE)</f>
        <v>#N/A</v>
      </c>
      <c r="E49" s="155"/>
      <c r="F49" s="187"/>
      <c r="G49" s="188"/>
      <c r="H49" s="182"/>
      <c r="I49" s="195"/>
      <c r="J49" s="152"/>
      <c r="K49" s="157"/>
      <c r="L49" s="121" t="e">
        <f t="shared" si="0"/>
        <v>#N/A</v>
      </c>
      <c r="M49" s="152"/>
      <c r="N49" s="157"/>
      <c r="O49" s="121" t="e">
        <f t="shared" si="1"/>
        <v>#N/A</v>
      </c>
      <c r="P49" s="152"/>
      <c r="Q49" s="157"/>
      <c r="R49" s="121" t="e">
        <f t="shared" si="2"/>
        <v>#N/A</v>
      </c>
      <c r="S49" s="167"/>
      <c r="T49" s="153"/>
      <c r="U49" s="168"/>
      <c r="V49" s="166"/>
    </row>
    <row r="50" spans="1:25" ht="38.25" customHeight="1" x14ac:dyDescent="0.2">
      <c r="A50" s="61">
        <v>34</v>
      </c>
      <c r="B50" s="154"/>
      <c r="C50" s="234">
        <v>1</v>
      </c>
      <c r="D50" s="98" t="e">
        <f>VLOOKUP(B50,Sheet1!$A$2:$B$29,2,FALSE)</f>
        <v>#N/A</v>
      </c>
      <c r="E50" s="155"/>
      <c r="F50" s="187"/>
      <c r="G50" s="188"/>
      <c r="H50" s="182"/>
      <c r="I50" s="195"/>
      <c r="J50" s="152"/>
      <c r="K50" s="157"/>
      <c r="L50" s="121" t="e">
        <f t="shared" si="0"/>
        <v>#N/A</v>
      </c>
      <c r="M50" s="152"/>
      <c r="N50" s="157"/>
      <c r="O50" s="121" t="e">
        <f t="shared" si="1"/>
        <v>#N/A</v>
      </c>
      <c r="P50" s="152"/>
      <c r="Q50" s="157"/>
      <c r="R50" s="121" t="e">
        <f t="shared" si="2"/>
        <v>#N/A</v>
      </c>
      <c r="S50" s="167"/>
      <c r="T50" s="153"/>
      <c r="U50" s="168"/>
      <c r="V50" s="166"/>
    </row>
    <row r="51" spans="1:25" ht="38.25" customHeight="1" thickBot="1" x14ac:dyDescent="0.25">
      <c r="A51" s="62">
        <v>35</v>
      </c>
      <c r="B51" s="158"/>
      <c r="C51" s="159"/>
      <c r="D51" s="159"/>
      <c r="E51" s="160"/>
      <c r="F51" s="191"/>
      <c r="G51" s="192"/>
      <c r="H51" s="184"/>
      <c r="I51" s="196"/>
      <c r="J51" s="161"/>
      <c r="K51" s="162"/>
      <c r="L51" s="122" t="e">
        <f t="shared" si="0"/>
        <v>#N/A</v>
      </c>
      <c r="M51" s="161"/>
      <c r="N51" s="163"/>
      <c r="O51" s="122" t="e">
        <f t="shared" si="1"/>
        <v>#N/A</v>
      </c>
      <c r="P51" s="161"/>
      <c r="Q51" s="163"/>
      <c r="R51" s="122" t="e">
        <f t="shared" si="2"/>
        <v>#N/A</v>
      </c>
      <c r="S51" s="169"/>
      <c r="T51" s="170"/>
      <c r="U51" s="171"/>
      <c r="V51" s="172"/>
    </row>
    <row r="52" spans="1:25" ht="20.25" customHeight="1" x14ac:dyDescent="0.2">
      <c r="E52" s="1"/>
      <c r="F52" s="32"/>
      <c r="G52" s="32"/>
      <c r="H52" s="32"/>
      <c r="I52" s="30"/>
      <c r="J52" s="31"/>
      <c r="K52" s="31"/>
      <c r="L52" s="31"/>
      <c r="M52" s="31"/>
      <c r="N52" s="31"/>
      <c r="O52" s="31"/>
      <c r="P52" s="31"/>
      <c r="Q52" s="31"/>
      <c r="R52" s="31"/>
      <c r="S52" s="31"/>
      <c r="T52" s="31"/>
      <c r="U52" s="31"/>
      <c r="V52" s="1"/>
      <c r="W52" s="33"/>
      <c r="X52" s="1"/>
      <c r="Y52" s="33"/>
    </row>
    <row r="53" spans="1:25" x14ac:dyDescent="0.2">
      <c r="T53" s="31"/>
      <c r="U53" s="31"/>
    </row>
    <row r="54" spans="1:25" x14ac:dyDescent="0.2">
      <c r="T54" s="31"/>
      <c r="U54" s="31"/>
    </row>
    <row r="55" spans="1:25" x14ac:dyDescent="0.2">
      <c r="T55" s="31"/>
      <c r="U55" s="31"/>
    </row>
    <row r="56" spans="1:25" x14ac:dyDescent="0.2">
      <c r="T56" s="31"/>
      <c r="U56" s="31"/>
    </row>
    <row r="57" spans="1:25" x14ac:dyDescent="0.2">
      <c r="T57" s="31"/>
      <c r="U57" s="31"/>
    </row>
    <row r="58" spans="1:25" x14ac:dyDescent="0.2">
      <c r="T58" s="31"/>
      <c r="U58" s="31"/>
    </row>
    <row r="59" spans="1:25" x14ac:dyDescent="0.2">
      <c r="T59" s="31"/>
      <c r="U59" s="31"/>
    </row>
    <row r="60" spans="1:25" x14ac:dyDescent="0.2">
      <c r="T60" s="31"/>
      <c r="U60" s="31"/>
    </row>
    <row r="61" spans="1:25" x14ac:dyDescent="0.2">
      <c r="T61" s="31"/>
      <c r="U61" s="31"/>
    </row>
    <row r="62" spans="1:25" x14ac:dyDescent="0.2">
      <c r="T62" s="31"/>
      <c r="U62" s="31"/>
    </row>
    <row r="63" spans="1:25" x14ac:dyDescent="0.2">
      <c r="T63" s="31"/>
      <c r="U63" s="31"/>
    </row>
    <row r="64" spans="1:25" x14ac:dyDescent="0.2">
      <c r="T64" s="31"/>
      <c r="U64" s="31"/>
    </row>
    <row r="65" spans="20:21" x14ac:dyDescent="0.2">
      <c r="T65" s="31"/>
      <c r="U65" s="31"/>
    </row>
    <row r="66" spans="20:21" x14ac:dyDescent="0.2">
      <c r="T66" s="31"/>
      <c r="U66" s="31"/>
    </row>
    <row r="67" spans="20:21" x14ac:dyDescent="0.2">
      <c r="T67" s="31"/>
      <c r="U67" s="31"/>
    </row>
    <row r="68" spans="20:21" x14ac:dyDescent="0.2">
      <c r="T68" s="31"/>
      <c r="U68" s="31"/>
    </row>
    <row r="69" spans="20:21" x14ac:dyDescent="0.2">
      <c r="T69" s="31"/>
      <c r="U69" s="31"/>
    </row>
    <row r="70" spans="20:21" x14ac:dyDescent="0.2">
      <c r="T70" s="31"/>
      <c r="U70" s="31"/>
    </row>
    <row r="71" spans="20:21" x14ac:dyDescent="0.2">
      <c r="T71" s="31"/>
      <c r="U71" s="31"/>
    </row>
    <row r="72" spans="20:21" x14ac:dyDescent="0.2">
      <c r="T72" s="31"/>
      <c r="U72" s="31"/>
    </row>
    <row r="73" spans="20:21" x14ac:dyDescent="0.2">
      <c r="T73" s="31"/>
      <c r="U73" s="31"/>
    </row>
    <row r="74" spans="20:21" x14ac:dyDescent="0.2">
      <c r="T74" s="31"/>
      <c r="U74" s="31"/>
    </row>
    <row r="75" spans="20:21" x14ac:dyDescent="0.2">
      <c r="T75" s="31"/>
      <c r="U75" s="31"/>
    </row>
    <row r="76" spans="20:21" x14ac:dyDescent="0.2">
      <c r="T76" s="31"/>
      <c r="U76" s="31"/>
    </row>
    <row r="77" spans="20:21" x14ac:dyDescent="0.2">
      <c r="T77" s="31"/>
      <c r="U77" s="31"/>
    </row>
    <row r="78" spans="20:21" x14ac:dyDescent="0.2">
      <c r="T78" s="31"/>
      <c r="U78" s="31"/>
    </row>
    <row r="79" spans="20:21" x14ac:dyDescent="0.2">
      <c r="T79" s="31"/>
      <c r="U79" s="31"/>
    </row>
    <row r="80" spans="20:21" x14ac:dyDescent="0.2">
      <c r="T80" s="31"/>
      <c r="U80" s="31"/>
    </row>
    <row r="81" spans="20:21" x14ac:dyDescent="0.2">
      <c r="T81" s="31"/>
      <c r="U81" s="31"/>
    </row>
    <row r="82" spans="20:21" x14ac:dyDescent="0.2">
      <c r="T82" s="31"/>
      <c r="U82" s="31"/>
    </row>
    <row r="83" spans="20:21" x14ac:dyDescent="0.2">
      <c r="T83" s="31"/>
      <c r="U83" s="31"/>
    </row>
    <row r="84" spans="20:21" x14ac:dyDescent="0.2">
      <c r="T84" s="31"/>
      <c r="U84" s="31"/>
    </row>
    <row r="85" spans="20:21" x14ac:dyDescent="0.2">
      <c r="T85" s="31"/>
      <c r="U85" s="31"/>
    </row>
    <row r="86" spans="20:21" x14ac:dyDescent="0.2">
      <c r="T86" s="31"/>
      <c r="U86" s="31"/>
    </row>
    <row r="87" spans="20:21" x14ac:dyDescent="0.2">
      <c r="T87" s="31"/>
      <c r="U87" s="31"/>
    </row>
    <row r="88" spans="20:21" x14ac:dyDescent="0.2">
      <c r="T88" s="31"/>
      <c r="U88" s="31"/>
    </row>
    <row r="89" spans="20:21" x14ac:dyDescent="0.2">
      <c r="T89" s="31"/>
      <c r="U89" s="31"/>
    </row>
    <row r="90" spans="20:21" x14ac:dyDescent="0.2">
      <c r="T90" s="31"/>
      <c r="U90" s="31"/>
    </row>
    <row r="91" spans="20:21" x14ac:dyDescent="0.2">
      <c r="T91" s="31"/>
      <c r="U91" s="31"/>
    </row>
    <row r="92" spans="20:21" x14ac:dyDescent="0.2">
      <c r="T92" s="31"/>
      <c r="U92" s="31"/>
    </row>
    <row r="93" spans="20:21" x14ac:dyDescent="0.2">
      <c r="T93" s="31"/>
      <c r="U93" s="31"/>
    </row>
    <row r="94" spans="20:21" x14ac:dyDescent="0.2">
      <c r="T94" s="31"/>
      <c r="U94" s="31"/>
    </row>
    <row r="95" spans="20:21" x14ac:dyDescent="0.2">
      <c r="T95" s="31"/>
      <c r="U95" s="31"/>
    </row>
    <row r="96" spans="20:21" x14ac:dyDescent="0.2">
      <c r="T96" s="31"/>
      <c r="U96" s="31"/>
    </row>
    <row r="97" spans="20:21" x14ac:dyDescent="0.2">
      <c r="T97" s="31"/>
      <c r="U97" s="31"/>
    </row>
    <row r="98" spans="20:21" x14ac:dyDescent="0.2">
      <c r="T98" s="31"/>
      <c r="U98" s="31"/>
    </row>
    <row r="99" spans="20:21" x14ac:dyDescent="0.2">
      <c r="T99" s="31"/>
      <c r="U99" s="31"/>
    </row>
    <row r="100" spans="20:21" x14ac:dyDescent="0.2">
      <c r="T100" s="31"/>
      <c r="U100" s="31"/>
    </row>
    <row r="101" spans="20:21" x14ac:dyDescent="0.2">
      <c r="T101" s="31"/>
      <c r="U101" s="31"/>
    </row>
    <row r="102" spans="20:21" x14ac:dyDescent="0.2">
      <c r="T102" s="31"/>
      <c r="U102" s="31"/>
    </row>
    <row r="103" spans="20:21" x14ac:dyDescent="0.2">
      <c r="T103" s="31"/>
      <c r="U103" s="31"/>
    </row>
    <row r="104" spans="20:21" x14ac:dyDescent="0.2">
      <c r="T104" s="31"/>
      <c r="U104" s="31"/>
    </row>
    <row r="105" spans="20:21" x14ac:dyDescent="0.2">
      <c r="T105" s="31"/>
      <c r="U105" s="31"/>
    </row>
    <row r="106" spans="20:21" x14ac:dyDescent="0.2">
      <c r="T106" s="31"/>
      <c r="U106" s="31"/>
    </row>
    <row r="107" spans="20:21" x14ac:dyDescent="0.2">
      <c r="T107" s="31"/>
      <c r="U107" s="31"/>
    </row>
    <row r="108" spans="20:21" x14ac:dyDescent="0.2">
      <c r="T108" s="31"/>
      <c r="U108" s="31"/>
    </row>
    <row r="109" spans="20:21" x14ac:dyDescent="0.2">
      <c r="T109" s="31"/>
      <c r="U109" s="31"/>
    </row>
    <row r="110" spans="20:21" x14ac:dyDescent="0.2">
      <c r="T110" s="31"/>
      <c r="U110" s="31"/>
    </row>
    <row r="111" spans="20:21" x14ac:dyDescent="0.2">
      <c r="T111" s="31"/>
      <c r="U111" s="31"/>
    </row>
    <row r="112" spans="20:21" x14ac:dyDescent="0.2">
      <c r="T112" s="31"/>
      <c r="U112" s="31"/>
    </row>
    <row r="113" spans="20:21" x14ac:dyDescent="0.2">
      <c r="T113" s="31"/>
      <c r="U113" s="31"/>
    </row>
    <row r="114" spans="20:21" x14ac:dyDescent="0.2">
      <c r="T114" s="31"/>
      <c r="U114" s="31"/>
    </row>
    <row r="115" spans="20:21" x14ac:dyDescent="0.2">
      <c r="T115" s="31"/>
      <c r="U115" s="31"/>
    </row>
    <row r="116" spans="20:21" x14ac:dyDescent="0.2">
      <c r="T116" s="31"/>
      <c r="U116" s="31"/>
    </row>
    <row r="117" spans="20:21" x14ac:dyDescent="0.2">
      <c r="T117" s="31"/>
      <c r="U117" s="31"/>
    </row>
    <row r="118" spans="20:21" x14ac:dyDescent="0.2">
      <c r="T118" s="31"/>
      <c r="U118" s="31"/>
    </row>
    <row r="119" spans="20:21" x14ac:dyDescent="0.2">
      <c r="T119" s="31"/>
      <c r="U119" s="31"/>
    </row>
    <row r="120" spans="20:21" x14ac:dyDescent="0.2">
      <c r="T120" s="31"/>
      <c r="U120" s="31"/>
    </row>
    <row r="121" spans="20:21" x14ac:dyDescent="0.2">
      <c r="T121" s="31"/>
      <c r="U121" s="31"/>
    </row>
    <row r="122" spans="20:21" x14ac:dyDescent="0.2">
      <c r="T122" s="31"/>
      <c r="U122" s="31"/>
    </row>
    <row r="123" spans="20:21" x14ac:dyDescent="0.2">
      <c r="T123" s="31"/>
      <c r="U123" s="31"/>
    </row>
  </sheetData>
  <sheetProtection insertColumns="0" insertRows="0" deleteColumns="0" deleteRows="0"/>
  <mergeCells count="20">
    <mergeCell ref="D11:E11"/>
    <mergeCell ref="F11:J11"/>
    <mergeCell ref="D9:E10"/>
    <mergeCell ref="V9:W9"/>
    <mergeCell ref="V10:W11"/>
    <mergeCell ref="A1:Y1"/>
    <mergeCell ref="D6:E6"/>
    <mergeCell ref="U3:Y3"/>
    <mergeCell ref="F6:U6"/>
    <mergeCell ref="D8:E8"/>
    <mergeCell ref="L8:M8"/>
    <mergeCell ref="F8:K8"/>
    <mergeCell ref="V8:W8"/>
    <mergeCell ref="F15:G15"/>
    <mergeCell ref="N8:T8"/>
    <mergeCell ref="G9:H9"/>
    <mergeCell ref="F10:T10"/>
    <mergeCell ref="M9:T9"/>
    <mergeCell ref="N11:T11"/>
    <mergeCell ref="K11:M11"/>
  </mergeCells>
  <phoneticPr fontId="3"/>
  <conditionalFormatting sqref="D17">
    <cfRule type="cellIs" priority="3" operator="equal">
      <formula>$D$53</formula>
    </cfRule>
  </conditionalFormatting>
  <conditionalFormatting sqref="D17:D51">
    <cfRule type="containsErrors" dxfId="6" priority="1">
      <formula>ISERROR(D17)</formula>
    </cfRule>
    <cfRule type="cellIs" dxfId="5" priority="5" operator="equal">
      <formula>#N/A</formula>
    </cfRule>
  </conditionalFormatting>
  <conditionalFormatting sqref="D53">
    <cfRule type="cellIs" dxfId="4" priority="4" operator="equal">
      <formula>#N/A</formula>
    </cfRule>
  </conditionalFormatting>
  <dataValidations count="4">
    <dataValidation type="list" allowBlank="1" showInputMessage="1" showErrorMessage="1" sqref="F6:G6" xr:uid="{00000000-0002-0000-0100-000000000000}">
      <formula1>$AA$6</formula1>
    </dataValidation>
    <dataValidation type="list" allowBlank="1" showInputMessage="1" showErrorMessage="1" sqref="J16:J51 M16:M51 P16:P51" xr:uid="{00000000-0002-0000-0100-000001000000}">
      <formula1>$X$16:$X$37</formula1>
    </dataValidation>
    <dataValidation imeMode="halfKatakana" allowBlank="1" showInputMessage="1" showErrorMessage="1" sqref="H17:H51" xr:uid="{99B4CB7A-0AF1-4400-811F-50B77628DFE4}"/>
    <dataValidation imeMode="halfAlpha" allowBlank="1" showInputMessage="1" showErrorMessage="1" sqref="K17:K51 N17:N51 Q17:Q51" xr:uid="{99E97537-A275-4031-B0AB-B2409637F20D}"/>
  </dataValidations>
  <pageMargins left="0.59055118110236227" right="0.59055118110236227" top="0.59055118110236227" bottom="0.62992125984251968" header="0.51181102362204722" footer="0.55118110236220474"/>
  <pageSetup paperSize="9" scale="48"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3"/>
  <sheetViews>
    <sheetView showZeros="0" topLeftCell="A9" zoomScaleNormal="100" workbookViewId="0">
      <selection activeCell="K18" sqref="K18"/>
    </sheetView>
  </sheetViews>
  <sheetFormatPr defaultColWidth="9.33203125" defaultRowHeight="13.2" x14ac:dyDescent="0.2"/>
  <cols>
    <col min="1" max="1" width="3.5546875" style="21" customWidth="1"/>
    <col min="2" max="2" width="18.88671875" style="21" customWidth="1"/>
    <col min="3" max="3" width="8.109375" style="21" hidden="1" customWidth="1"/>
    <col min="4" max="4" width="14.5546875" style="21" customWidth="1"/>
    <col min="5" max="5" width="9.33203125" style="6" customWidth="1"/>
    <col min="6" max="7" width="12.33203125" style="6" customWidth="1"/>
    <col min="8" max="8" width="13.33203125" style="6" customWidth="1"/>
    <col min="9" max="9" width="4.44140625" style="6" customWidth="1"/>
    <col min="10" max="10" width="12.44140625" style="6" customWidth="1"/>
    <col min="11" max="11" width="11.44140625" style="6" customWidth="1"/>
    <col min="12" max="12" width="10.33203125" style="6" hidden="1" customWidth="1"/>
    <col min="13" max="13" width="12.6640625" style="6" customWidth="1"/>
    <col min="14" max="14" width="11.5546875" style="6" customWidth="1"/>
    <col min="15" max="15" width="10.33203125" style="6" hidden="1" customWidth="1"/>
    <col min="16" max="16" width="12.6640625" style="6" customWidth="1"/>
    <col min="17" max="17" width="11.5546875" style="6" customWidth="1"/>
    <col min="18" max="18" width="10.33203125" style="6" hidden="1" customWidth="1"/>
    <col min="19" max="23" width="11.33203125" style="6" customWidth="1"/>
    <col min="24" max="24" width="7.33203125" style="6" hidden="1" customWidth="1"/>
    <col min="25" max="25" width="11.44140625" style="6" hidden="1" customWidth="1"/>
    <col min="26" max="26" width="16.6640625" style="6" customWidth="1"/>
    <col min="27" max="27" width="16.6640625" style="6" hidden="1" customWidth="1"/>
    <col min="28" max="28" width="16.6640625" style="6" customWidth="1"/>
    <col min="29" max="29" width="5.6640625" style="6" customWidth="1"/>
    <col min="30" max="16384" width="9.33203125" style="6"/>
  </cols>
  <sheetData>
    <row r="1" spans="1:28" s="3" customFormat="1" ht="30" customHeight="1" x14ac:dyDescent="0.2">
      <c r="A1" s="308" t="s">
        <v>7</v>
      </c>
      <c r="B1" s="308"/>
      <c r="C1" s="308"/>
      <c r="D1" s="308"/>
      <c r="E1" s="308"/>
      <c r="F1" s="308"/>
      <c r="G1" s="308"/>
      <c r="H1" s="308"/>
      <c r="I1" s="308"/>
      <c r="J1" s="308"/>
      <c r="K1" s="308"/>
      <c r="L1" s="308"/>
      <c r="M1" s="308"/>
      <c r="N1" s="308"/>
      <c r="O1" s="308"/>
      <c r="P1" s="308"/>
      <c r="Q1" s="308"/>
      <c r="R1" s="308"/>
      <c r="S1" s="308"/>
      <c r="T1" s="308"/>
      <c r="U1" s="308"/>
      <c r="V1" s="308"/>
      <c r="W1" s="308"/>
      <c r="X1" s="308"/>
      <c r="Y1" s="308"/>
      <c r="Z1" s="18"/>
      <c r="AA1" s="18"/>
      <c r="AB1" s="18"/>
    </row>
    <row r="2" spans="1:28" s="3" customFormat="1" ht="5.25" customHeight="1" x14ac:dyDescent="0.2">
      <c r="A2" s="197"/>
      <c r="B2" s="197"/>
      <c r="C2" s="197"/>
      <c r="D2" s="197"/>
      <c r="E2" s="198"/>
      <c r="F2" s="198"/>
      <c r="G2" s="198"/>
      <c r="H2" s="198"/>
      <c r="I2" s="198"/>
      <c r="J2" s="198"/>
      <c r="K2" s="198"/>
      <c r="L2" s="198"/>
      <c r="M2" s="198"/>
      <c r="N2" s="198"/>
      <c r="O2" s="198"/>
      <c r="P2" s="198"/>
      <c r="Q2" s="198"/>
      <c r="R2" s="198"/>
      <c r="S2" s="198"/>
      <c r="T2" s="198"/>
      <c r="U2" s="198"/>
      <c r="V2" s="198"/>
      <c r="W2" s="198"/>
      <c r="X2" s="198"/>
      <c r="Y2" s="198"/>
    </row>
    <row r="3" spans="1:28" s="3" customFormat="1" ht="24" customHeight="1" x14ac:dyDescent="0.2">
      <c r="A3" s="197"/>
      <c r="B3" s="197"/>
      <c r="C3" s="197"/>
      <c r="D3" s="197"/>
      <c r="E3" s="198"/>
      <c r="F3" s="198"/>
      <c r="G3" s="198"/>
      <c r="H3" s="198"/>
      <c r="I3" s="198"/>
      <c r="J3" s="198"/>
      <c r="K3" s="198"/>
      <c r="L3" s="198"/>
      <c r="M3" s="198"/>
      <c r="N3" s="198"/>
      <c r="O3" s="198"/>
      <c r="P3" s="198"/>
      <c r="Q3" s="198"/>
      <c r="R3" s="198"/>
      <c r="S3" s="198"/>
      <c r="T3" s="199"/>
      <c r="U3" s="322" t="s">
        <v>249</v>
      </c>
      <c r="V3" s="323"/>
      <c r="W3" s="323"/>
      <c r="X3" s="200"/>
      <c r="Y3" s="200"/>
    </row>
    <row r="4" spans="1:28" s="3" customFormat="1" ht="30.75" customHeight="1" x14ac:dyDescent="0.2">
      <c r="A4" s="197"/>
      <c r="B4" s="201" t="s">
        <v>238</v>
      </c>
      <c r="C4" s="201"/>
      <c r="D4" s="197"/>
      <c r="E4" s="201"/>
      <c r="F4" s="201"/>
      <c r="G4" s="201"/>
      <c r="H4" s="201"/>
      <c r="I4" s="201"/>
      <c r="J4" s="201"/>
      <c r="K4" s="201"/>
      <c r="L4" s="198"/>
      <c r="M4" s="198"/>
      <c r="N4" s="198"/>
      <c r="O4" s="198"/>
      <c r="P4" s="198"/>
      <c r="Q4" s="198"/>
      <c r="R4" s="198"/>
      <c r="S4" s="198"/>
      <c r="T4" s="198"/>
      <c r="U4" s="198"/>
      <c r="V4" s="198"/>
      <c r="W4" s="198"/>
      <c r="X4" s="198"/>
      <c r="Y4" s="198"/>
    </row>
    <row r="5" spans="1:28" s="3" customFormat="1" ht="4.5" customHeight="1" x14ac:dyDescent="0.2">
      <c r="A5" s="197"/>
      <c r="B5" s="197"/>
      <c r="C5" s="197"/>
      <c r="D5" s="197"/>
      <c r="E5" s="201"/>
      <c r="F5" s="198"/>
      <c r="G5" s="198"/>
      <c r="H5" s="198"/>
      <c r="I5" s="202"/>
      <c r="J5" s="202"/>
      <c r="K5" s="198"/>
      <c r="L5" s="198"/>
      <c r="M5" s="198"/>
      <c r="N5" s="198"/>
      <c r="O5" s="198"/>
      <c r="P5" s="198"/>
      <c r="Q5" s="198"/>
      <c r="R5" s="198"/>
      <c r="S5" s="198"/>
      <c r="T5" s="198"/>
      <c r="U5" s="198"/>
      <c r="V5" s="198"/>
      <c r="W5" s="198"/>
      <c r="X5" s="198"/>
      <c r="Y5" s="198"/>
    </row>
    <row r="6" spans="1:28" ht="36" customHeight="1" x14ac:dyDescent="0.2">
      <c r="A6" s="197"/>
      <c r="B6" s="197"/>
      <c r="C6" s="197"/>
      <c r="D6" s="309" t="s">
        <v>8</v>
      </c>
      <c r="E6" s="310"/>
      <c r="F6" s="324" t="s">
        <v>250</v>
      </c>
      <c r="G6" s="325"/>
      <c r="H6" s="325"/>
      <c r="I6" s="325"/>
      <c r="J6" s="325"/>
      <c r="K6" s="325"/>
      <c r="L6" s="325"/>
      <c r="M6" s="325"/>
      <c r="N6" s="325"/>
      <c r="O6" s="325"/>
      <c r="P6" s="325"/>
      <c r="Q6" s="325"/>
      <c r="R6" s="325"/>
      <c r="S6" s="325"/>
      <c r="T6" s="325"/>
      <c r="U6" s="326"/>
      <c r="V6" s="201"/>
      <c r="W6" s="203"/>
      <c r="X6" s="203"/>
      <c r="Y6" s="203"/>
      <c r="Z6" s="21"/>
      <c r="AA6" s="1" t="s">
        <v>250</v>
      </c>
    </row>
    <row r="7" spans="1:28" ht="5.25" customHeight="1" x14ac:dyDescent="0.2">
      <c r="A7" s="197"/>
      <c r="B7" s="197"/>
      <c r="C7" s="197"/>
      <c r="D7" s="197"/>
      <c r="E7" s="202"/>
      <c r="F7" s="204"/>
      <c r="G7" s="204"/>
      <c r="H7" s="204"/>
      <c r="I7" s="204"/>
      <c r="J7" s="202"/>
      <c r="K7" s="198"/>
      <c r="L7" s="198"/>
      <c r="M7" s="205"/>
      <c r="N7" s="198"/>
      <c r="O7" s="198"/>
      <c r="P7" s="205"/>
      <c r="Q7" s="198"/>
      <c r="R7" s="198"/>
      <c r="S7" s="198"/>
      <c r="T7" s="198"/>
      <c r="U7" s="198"/>
      <c r="V7" s="198"/>
      <c r="W7" s="198"/>
      <c r="X7" s="198"/>
      <c r="Y7" s="198"/>
    </row>
    <row r="8" spans="1:28" ht="40.5" customHeight="1" x14ac:dyDescent="0.2">
      <c r="A8" s="197"/>
      <c r="B8" s="197"/>
      <c r="C8" s="207"/>
      <c r="D8" s="311" t="s">
        <v>10</v>
      </c>
      <c r="E8" s="312"/>
      <c r="F8" s="318"/>
      <c r="G8" s="319"/>
      <c r="H8" s="319"/>
      <c r="I8" s="319"/>
      <c r="J8" s="319"/>
      <c r="K8" s="321"/>
      <c r="L8" s="311" t="s">
        <v>9</v>
      </c>
      <c r="M8" s="320"/>
      <c r="N8" s="294"/>
      <c r="O8" s="295"/>
      <c r="P8" s="295"/>
      <c r="Q8" s="295"/>
      <c r="R8" s="295"/>
      <c r="S8" s="295"/>
      <c r="T8" s="295"/>
      <c r="U8" s="223"/>
      <c r="V8" s="296" t="s">
        <v>126</v>
      </c>
      <c r="W8" s="297"/>
      <c r="X8" s="201"/>
      <c r="Y8" s="201"/>
      <c r="Z8" s="23"/>
      <c r="AA8" s="23"/>
      <c r="AB8" s="21"/>
    </row>
    <row r="9" spans="1:28" ht="22.5" customHeight="1" x14ac:dyDescent="0.2">
      <c r="A9" s="197"/>
      <c r="B9" s="198"/>
      <c r="C9" s="206"/>
      <c r="D9" s="313" t="s">
        <v>11</v>
      </c>
      <c r="E9" s="314"/>
      <c r="F9" s="255" t="s">
        <v>230</v>
      </c>
      <c r="G9" s="298"/>
      <c r="H9" s="298"/>
      <c r="I9" s="224"/>
      <c r="J9" s="224"/>
      <c r="K9" s="224"/>
      <c r="L9" s="225" t="s">
        <v>17</v>
      </c>
      <c r="M9" s="299"/>
      <c r="N9" s="300"/>
      <c r="O9" s="300"/>
      <c r="P9" s="300"/>
      <c r="Q9" s="300"/>
      <c r="R9" s="300"/>
      <c r="S9" s="300"/>
      <c r="T9" s="300"/>
      <c r="U9" s="226"/>
      <c r="V9" s="301" t="s">
        <v>235</v>
      </c>
      <c r="W9" s="302"/>
      <c r="X9" s="201"/>
      <c r="Y9" s="201"/>
      <c r="Z9" s="23"/>
      <c r="AA9" s="23"/>
      <c r="AB9" s="21"/>
    </row>
    <row r="10" spans="1:28" ht="31.5" customHeight="1" x14ac:dyDescent="0.2">
      <c r="A10" s="197"/>
      <c r="B10" s="197"/>
      <c r="C10" s="207"/>
      <c r="D10" s="315"/>
      <c r="E10" s="316"/>
      <c r="F10" s="303"/>
      <c r="G10" s="304"/>
      <c r="H10" s="304"/>
      <c r="I10" s="304"/>
      <c r="J10" s="304"/>
      <c r="K10" s="304"/>
      <c r="L10" s="304"/>
      <c r="M10" s="304"/>
      <c r="N10" s="304"/>
      <c r="O10" s="304"/>
      <c r="P10" s="304"/>
      <c r="Q10" s="304"/>
      <c r="R10" s="304"/>
      <c r="S10" s="304"/>
      <c r="T10" s="304"/>
      <c r="U10" s="226"/>
      <c r="V10" s="305">
        <f>COUNT(E17:E50)</f>
        <v>0</v>
      </c>
      <c r="W10" s="306"/>
      <c r="X10" s="202"/>
      <c r="Y10" s="202"/>
      <c r="Z10" s="34"/>
      <c r="AA10" s="34"/>
      <c r="AB10" s="34"/>
    </row>
    <row r="11" spans="1:28" ht="42" customHeight="1" x14ac:dyDescent="0.2">
      <c r="A11" s="197"/>
      <c r="B11" s="197"/>
      <c r="C11" s="197"/>
      <c r="D11" s="311" t="s">
        <v>16</v>
      </c>
      <c r="E11" s="317"/>
      <c r="F11" s="318"/>
      <c r="G11" s="319"/>
      <c r="H11" s="319"/>
      <c r="I11" s="319"/>
      <c r="J11" s="319"/>
      <c r="K11" s="301" t="s">
        <v>121</v>
      </c>
      <c r="L11" s="269"/>
      <c r="M11" s="270"/>
      <c r="N11" s="294"/>
      <c r="O11" s="295"/>
      <c r="P11" s="295"/>
      <c r="Q11" s="295"/>
      <c r="R11" s="295"/>
      <c r="S11" s="295"/>
      <c r="T11" s="307"/>
      <c r="U11" s="223"/>
      <c r="V11" s="305"/>
      <c r="W11" s="306"/>
      <c r="X11" s="198"/>
      <c r="Y11" s="198"/>
    </row>
    <row r="12" spans="1:28" s="3" customFormat="1" ht="15" customHeight="1" x14ac:dyDescent="0.2">
      <c r="A12" s="1"/>
      <c r="B12" s="1"/>
      <c r="C12" s="1"/>
      <c r="D12" s="1"/>
      <c r="F12" s="97"/>
      <c r="G12" s="97"/>
      <c r="H12" s="97"/>
      <c r="I12" s="1"/>
      <c r="J12" s="1"/>
      <c r="K12" s="1"/>
      <c r="L12" s="1"/>
      <c r="M12" s="1"/>
      <c r="N12" s="1"/>
      <c r="O12" s="1"/>
      <c r="P12" s="1"/>
      <c r="Q12" s="1"/>
      <c r="R12" s="1"/>
      <c r="S12" s="2"/>
      <c r="T12" s="2"/>
      <c r="U12" s="2"/>
      <c r="V12" s="2"/>
      <c r="W12" s="2"/>
    </row>
    <row r="13" spans="1:28" s="13" customFormat="1" ht="11.25" customHeight="1" x14ac:dyDescent="0.2">
      <c r="E13" s="41"/>
      <c r="J13" s="42"/>
      <c r="K13" s="43"/>
      <c r="L13" s="43"/>
      <c r="M13" s="43"/>
      <c r="N13" s="43"/>
      <c r="O13" s="43"/>
      <c r="P13" s="43"/>
      <c r="Q13" s="43"/>
      <c r="R13" s="43"/>
      <c r="S13" s="43"/>
      <c r="T13" s="43"/>
      <c r="U13" s="43"/>
    </row>
    <row r="14" spans="1:28" s="24" customFormat="1" ht="24" customHeight="1" thickBot="1" x14ac:dyDescent="0.25">
      <c r="A14" s="13"/>
      <c r="B14" s="13"/>
      <c r="C14" s="13"/>
      <c r="D14" s="44" t="s">
        <v>60</v>
      </c>
      <c r="E14" s="13" t="s">
        <v>5</v>
      </c>
      <c r="F14" s="13" t="s">
        <v>6</v>
      </c>
      <c r="G14" s="13"/>
      <c r="H14" s="13" t="s">
        <v>5</v>
      </c>
      <c r="I14" s="13"/>
      <c r="J14" s="44" t="s">
        <v>33</v>
      </c>
      <c r="K14" s="13" t="s">
        <v>5</v>
      </c>
      <c r="L14" s="13"/>
      <c r="M14" s="44" t="s">
        <v>33</v>
      </c>
      <c r="N14" s="13" t="s">
        <v>5</v>
      </c>
      <c r="O14" s="13"/>
      <c r="P14" s="44" t="s">
        <v>33</v>
      </c>
      <c r="Q14" s="13" t="s">
        <v>5</v>
      </c>
      <c r="R14" s="13"/>
      <c r="S14" s="13"/>
      <c r="T14" s="13" t="s">
        <v>5</v>
      </c>
      <c r="V14" s="13" t="s">
        <v>5</v>
      </c>
    </row>
    <row r="15" spans="1:28" s="26" customFormat="1" ht="39.75" customHeight="1" thickBot="1" x14ac:dyDescent="0.25">
      <c r="A15" s="25"/>
      <c r="B15" s="51" t="s">
        <v>32</v>
      </c>
      <c r="C15" s="10"/>
      <c r="D15" s="50" t="s">
        <v>61</v>
      </c>
      <c r="E15" s="55" t="s">
        <v>34</v>
      </c>
      <c r="F15" s="292" t="s">
        <v>0</v>
      </c>
      <c r="G15" s="293"/>
      <c r="H15" s="10" t="s">
        <v>131</v>
      </c>
      <c r="I15" s="217" t="s">
        <v>1</v>
      </c>
      <c r="J15" s="9" t="s">
        <v>2</v>
      </c>
      <c r="K15" s="10" t="s">
        <v>12</v>
      </c>
      <c r="L15" s="91" t="s">
        <v>31</v>
      </c>
      <c r="M15" s="9" t="s">
        <v>3</v>
      </c>
      <c r="N15" s="10" t="s">
        <v>12</v>
      </c>
      <c r="O15" s="91" t="s">
        <v>31</v>
      </c>
      <c r="P15" s="9" t="s">
        <v>246</v>
      </c>
      <c r="Q15" s="10" t="s">
        <v>12</v>
      </c>
      <c r="R15" s="91" t="s">
        <v>31</v>
      </c>
      <c r="S15" s="56" t="s">
        <v>13</v>
      </c>
      <c r="T15" s="10" t="s">
        <v>12</v>
      </c>
      <c r="U15" s="57" t="s">
        <v>14</v>
      </c>
      <c r="V15" s="11" t="s">
        <v>12</v>
      </c>
      <c r="X15" s="26" t="s">
        <v>28</v>
      </c>
      <c r="Y15" s="39" t="s">
        <v>29</v>
      </c>
    </row>
    <row r="16" spans="1:28" s="26" customFormat="1" ht="39.75" customHeight="1" x14ac:dyDescent="0.2">
      <c r="A16" s="81" t="s">
        <v>4</v>
      </c>
      <c r="B16" s="82" t="s">
        <v>223</v>
      </c>
      <c r="C16" s="180"/>
      <c r="D16" s="83">
        <v>383108</v>
      </c>
      <c r="E16" s="84">
        <v>1234</v>
      </c>
      <c r="F16" s="211" t="s">
        <v>229</v>
      </c>
      <c r="G16" s="212" t="s">
        <v>231</v>
      </c>
      <c r="H16" s="208" t="s">
        <v>224</v>
      </c>
      <c r="I16" s="218">
        <v>3</v>
      </c>
      <c r="J16" s="85" t="s">
        <v>78</v>
      </c>
      <c r="K16" s="86" t="s">
        <v>93</v>
      </c>
      <c r="L16" s="123" t="str">
        <f t="shared" ref="L16:L51" si="0">VLOOKUP(J16,$X$15:$Y$37,2,FALSE)</f>
        <v>00600</v>
      </c>
      <c r="M16" s="85" t="s">
        <v>64</v>
      </c>
      <c r="N16" s="86" t="s">
        <v>94</v>
      </c>
      <c r="O16" s="123" t="str">
        <f t="shared" ref="O16:O51" si="1">VLOOKUP(M16,$X$15:$Y$37,2,FALSE)</f>
        <v>07300</v>
      </c>
      <c r="P16" s="85" t="s">
        <v>64</v>
      </c>
      <c r="Q16" s="86" t="s">
        <v>80</v>
      </c>
      <c r="R16" s="123" t="str">
        <f t="shared" ref="R16:R51" si="2">VLOOKUP(P16,$X$15:$Y$37,2,FALSE)</f>
        <v>07300</v>
      </c>
      <c r="S16" s="87" t="s">
        <v>95</v>
      </c>
      <c r="T16" s="86" t="s">
        <v>96</v>
      </c>
      <c r="U16" s="88" t="s">
        <v>95</v>
      </c>
      <c r="V16" s="89">
        <v>32198</v>
      </c>
      <c r="W16" s="66"/>
      <c r="X16" s="66" t="s">
        <v>86</v>
      </c>
      <c r="Y16" s="67" t="s">
        <v>178</v>
      </c>
    </row>
    <row r="17" spans="1:25" ht="39.75" customHeight="1" x14ac:dyDescent="0.2">
      <c r="A17" s="27">
        <v>1</v>
      </c>
      <c r="B17" s="230"/>
      <c r="C17" s="228">
        <v>2</v>
      </c>
      <c r="D17" s="227" t="e">
        <f>VLOOKUP(B17,Sheet1!$A$2:$B$29,2,FALSE)</f>
        <v>#N/A</v>
      </c>
      <c r="E17" s="132"/>
      <c r="F17" s="213"/>
      <c r="G17" s="214"/>
      <c r="H17" s="209"/>
      <c r="I17" s="219"/>
      <c r="J17" s="133"/>
      <c r="K17" s="134"/>
      <c r="L17" s="124" t="e">
        <f t="shared" si="0"/>
        <v>#N/A</v>
      </c>
      <c r="M17" s="133"/>
      <c r="N17" s="134"/>
      <c r="O17" s="124" t="e">
        <f t="shared" si="1"/>
        <v>#N/A</v>
      </c>
      <c r="P17" s="133"/>
      <c r="Q17" s="134"/>
      <c r="R17" s="124" t="e">
        <f t="shared" si="2"/>
        <v>#N/A</v>
      </c>
      <c r="S17" s="143"/>
      <c r="T17" s="134"/>
      <c r="U17" s="144"/>
      <c r="V17" s="145"/>
      <c r="X17" s="6" t="s">
        <v>87</v>
      </c>
      <c r="Y17" s="68" t="s">
        <v>179</v>
      </c>
    </row>
    <row r="18" spans="1:25" ht="39.75" customHeight="1" x14ac:dyDescent="0.2">
      <c r="A18" s="28">
        <v>2</v>
      </c>
      <c r="B18" s="231"/>
      <c r="C18" s="229">
        <v>2</v>
      </c>
      <c r="D18" s="227" t="e">
        <f>VLOOKUP(B18,Sheet1!$A$2:$B$29,2,FALSE)</f>
        <v>#N/A</v>
      </c>
      <c r="E18" s="135"/>
      <c r="F18" s="213"/>
      <c r="G18" s="214"/>
      <c r="H18" s="209"/>
      <c r="I18" s="219"/>
      <c r="J18" s="133"/>
      <c r="K18" s="136"/>
      <c r="L18" s="124" t="e">
        <f t="shared" si="0"/>
        <v>#N/A</v>
      </c>
      <c r="M18" s="133"/>
      <c r="N18" s="136"/>
      <c r="O18" s="124" t="e">
        <f t="shared" si="1"/>
        <v>#N/A</v>
      </c>
      <c r="P18" s="133"/>
      <c r="Q18" s="136"/>
      <c r="R18" s="124" t="e">
        <f t="shared" si="2"/>
        <v>#N/A</v>
      </c>
      <c r="S18" s="146"/>
      <c r="T18" s="134"/>
      <c r="U18" s="147"/>
      <c r="V18" s="145"/>
      <c r="X18" s="6" t="s">
        <v>88</v>
      </c>
      <c r="Y18" s="68" t="s">
        <v>180</v>
      </c>
    </row>
    <row r="19" spans="1:25" ht="39.75" customHeight="1" x14ac:dyDescent="0.2">
      <c r="A19" s="28">
        <v>3</v>
      </c>
      <c r="B19" s="230"/>
      <c r="C19" s="228">
        <v>2</v>
      </c>
      <c r="D19" s="227" t="e">
        <f>VLOOKUP(B19,Sheet1!$A$2:$B$29,2,FALSE)</f>
        <v>#N/A</v>
      </c>
      <c r="E19" s="135"/>
      <c r="F19" s="213"/>
      <c r="G19" s="214"/>
      <c r="H19" s="209"/>
      <c r="I19" s="219"/>
      <c r="J19" s="133"/>
      <c r="K19" s="136"/>
      <c r="L19" s="124" t="e">
        <f t="shared" si="0"/>
        <v>#N/A</v>
      </c>
      <c r="M19" s="133"/>
      <c r="N19" s="136"/>
      <c r="O19" s="124" t="e">
        <f t="shared" si="1"/>
        <v>#N/A</v>
      </c>
      <c r="P19" s="133"/>
      <c r="Q19" s="136"/>
      <c r="R19" s="124" t="e">
        <f t="shared" si="2"/>
        <v>#N/A</v>
      </c>
      <c r="S19" s="146"/>
      <c r="T19" s="134"/>
      <c r="U19" s="147"/>
      <c r="V19" s="145"/>
      <c r="X19" s="6" t="s">
        <v>78</v>
      </c>
      <c r="Y19" s="68" t="s">
        <v>181</v>
      </c>
    </row>
    <row r="20" spans="1:25" ht="39.75" customHeight="1" x14ac:dyDescent="0.2">
      <c r="A20" s="28">
        <v>4</v>
      </c>
      <c r="B20" s="231"/>
      <c r="C20" s="229">
        <v>2</v>
      </c>
      <c r="D20" s="227" t="e">
        <f>VLOOKUP(B20,Sheet1!$A$2:$B$29,2,FALSE)</f>
        <v>#N/A</v>
      </c>
      <c r="E20" s="135"/>
      <c r="F20" s="213"/>
      <c r="G20" s="214"/>
      <c r="H20" s="209"/>
      <c r="I20" s="219"/>
      <c r="J20" s="133"/>
      <c r="K20" s="136"/>
      <c r="L20" s="124" t="e">
        <f t="shared" si="0"/>
        <v>#N/A</v>
      </c>
      <c r="M20" s="133"/>
      <c r="N20" s="136"/>
      <c r="O20" s="124" t="e">
        <f t="shared" si="1"/>
        <v>#N/A</v>
      </c>
      <c r="P20" s="133"/>
      <c r="Q20" s="136"/>
      <c r="R20" s="124" t="e">
        <f t="shared" si="2"/>
        <v>#N/A</v>
      </c>
      <c r="S20" s="146"/>
      <c r="T20" s="134"/>
      <c r="U20" s="147"/>
      <c r="V20" s="145"/>
      <c r="X20" s="6" t="s">
        <v>63</v>
      </c>
      <c r="Y20" s="68" t="s">
        <v>182</v>
      </c>
    </row>
    <row r="21" spans="1:25" ht="39.75" customHeight="1" x14ac:dyDescent="0.2">
      <c r="A21" s="28">
        <v>5</v>
      </c>
      <c r="B21" s="230"/>
      <c r="C21" s="228">
        <v>2</v>
      </c>
      <c r="D21" s="227" t="e">
        <f>VLOOKUP(B21,Sheet1!$A$2:$B$29,2,FALSE)</f>
        <v>#N/A</v>
      </c>
      <c r="E21" s="135"/>
      <c r="F21" s="213"/>
      <c r="G21" s="214"/>
      <c r="H21" s="209"/>
      <c r="I21" s="219"/>
      <c r="J21" s="133"/>
      <c r="K21" s="136"/>
      <c r="L21" s="124" t="e">
        <f t="shared" si="0"/>
        <v>#N/A</v>
      </c>
      <c r="M21" s="133"/>
      <c r="N21" s="136"/>
      <c r="O21" s="124" t="e">
        <f t="shared" si="1"/>
        <v>#N/A</v>
      </c>
      <c r="P21" s="133"/>
      <c r="Q21" s="136"/>
      <c r="R21" s="124" t="e">
        <f t="shared" si="2"/>
        <v>#N/A</v>
      </c>
      <c r="S21" s="146"/>
      <c r="T21" s="134"/>
      <c r="U21" s="147"/>
      <c r="V21" s="145"/>
      <c r="X21" s="6" t="s">
        <v>128</v>
      </c>
      <c r="Y21" s="68" t="s">
        <v>183</v>
      </c>
    </row>
    <row r="22" spans="1:25" ht="39.75" customHeight="1" x14ac:dyDescent="0.2">
      <c r="A22" s="28">
        <v>6</v>
      </c>
      <c r="B22" s="231"/>
      <c r="C22" s="229">
        <v>2</v>
      </c>
      <c r="D22" s="227" t="e">
        <f>VLOOKUP(B22,Sheet1!$A$2:$B$29,2,FALSE)</f>
        <v>#N/A</v>
      </c>
      <c r="E22" s="135"/>
      <c r="F22" s="213"/>
      <c r="G22" s="214"/>
      <c r="H22" s="209"/>
      <c r="I22" s="219"/>
      <c r="J22" s="133"/>
      <c r="K22" s="136"/>
      <c r="L22" s="124" t="e">
        <f t="shared" si="0"/>
        <v>#N/A</v>
      </c>
      <c r="M22" s="133"/>
      <c r="N22" s="136"/>
      <c r="O22" s="124" t="e">
        <f t="shared" si="1"/>
        <v>#N/A</v>
      </c>
      <c r="P22" s="133"/>
      <c r="Q22" s="136"/>
      <c r="R22" s="124" t="e">
        <f t="shared" si="2"/>
        <v>#N/A</v>
      </c>
      <c r="S22" s="146"/>
      <c r="T22" s="134"/>
      <c r="U22" s="147"/>
      <c r="V22" s="145"/>
      <c r="X22" s="6" t="s">
        <v>65</v>
      </c>
      <c r="Y22" s="68" t="s">
        <v>184</v>
      </c>
    </row>
    <row r="23" spans="1:25" ht="39.75" customHeight="1" x14ac:dyDescent="0.2">
      <c r="A23" s="28">
        <v>7</v>
      </c>
      <c r="B23" s="230"/>
      <c r="C23" s="228">
        <v>2</v>
      </c>
      <c r="D23" s="227" t="e">
        <f>VLOOKUP(B23,Sheet1!$A$2:$B$29,2,FALSE)</f>
        <v>#N/A</v>
      </c>
      <c r="E23" s="135"/>
      <c r="F23" s="213"/>
      <c r="G23" s="214"/>
      <c r="H23" s="209"/>
      <c r="I23" s="219"/>
      <c r="J23" s="133"/>
      <c r="K23" s="136"/>
      <c r="L23" s="124" t="e">
        <f t="shared" si="0"/>
        <v>#N/A</v>
      </c>
      <c r="M23" s="133"/>
      <c r="N23" s="136"/>
      <c r="O23" s="124" t="e">
        <f t="shared" si="1"/>
        <v>#N/A</v>
      </c>
      <c r="P23" s="133"/>
      <c r="Q23" s="136"/>
      <c r="R23" s="124" t="e">
        <f t="shared" si="2"/>
        <v>#N/A</v>
      </c>
      <c r="S23" s="146"/>
      <c r="T23" s="134"/>
      <c r="U23" s="147"/>
      <c r="V23" s="145"/>
      <c r="X23" s="6" t="s">
        <v>90</v>
      </c>
      <c r="Y23" s="68" t="s">
        <v>185</v>
      </c>
    </row>
    <row r="24" spans="1:25" ht="39.75" customHeight="1" x14ac:dyDescent="0.2">
      <c r="A24" s="28">
        <v>8</v>
      </c>
      <c r="B24" s="231"/>
      <c r="C24" s="229">
        <v>2</v>
      </c>
      <c r="D24" s="227" t="e">
        <f>VLOOKUP(B24,Sheet1!$A$2:$B$29,2,FALSE)</f>
        <v>#N/A</v>
      </c>
      <c r="E24" s="135"/>
      <c r="F24" s="213"/>
      <c r="G24" s="214"/>
      <c r="H24" s="209"/>
      <c r="I24" s="219"/>
      <c r="J24" s="133"/>
      <c r="K24" s="173"/>
      <c r="L24" s="124" t="e">
        <f t="shared" si="0"/>
        <v>#N/A</v>
      </c>
      <c r="M24" s="133"/>
      <c r="N24" s="136"/>
      <c r="O24" s="124" t="e">
        <f t="shared" si="1"/>
        <v>#N/A</v>
      </c>
      <c r="P24" s="133"/>
      <c r="Q24" s="136"/>
      <c r="R24" s="124" t="e">
        <f t="shared" si="2"/>
        <v>#N/A</v>
      </c>
      <c r="S24" s="146"/>
      <c r="T24" s="134"/>
      <c r="U24" s="147"/>
      <c r="V24" s="145"/>
      <c r="X24" s="6" t="s">
        <v>92</v>
      </c>
      <c r="Y24" s="68" t="s">
        <v>186</v>
      </c>
    </row>
    <row r="25" spans="1:25" ht="39.75" customHeight="1" x14ac:dyDescent="0.2">
      <c r="A25" s="28">
        <v>9</v>
      </c>
      <c r="B25" s="230"/>
      <c r="C25" s="228">
        <v>2</v>
      </c>
      <c r="D25" s="227" t="e">
        <f>VLOOKUP(B25,Sheet1!$A$2:$B$29,2,FALSE)</f>
        <v>#N/A</v>
      </c>
      <c r="E25" s="135"/>
      <c r="F25" s="213"/>
      <c r="G25" s="214"/>
      <c r="H25" s="209"/>
      <c r="I25" s="219"/>
      <c r="J25" s="133"/>
      <c r="K25" s="173"/>
      <c r="L25" s="124" t="e">
        <f t="shared" si="0"/>
        <v>#N/A</v>
      </c>
      <c r="M25" s="133"/>
      <c r="N25" s="136"/>
      <c r="O25" s="124" t="e">
        <f t="shared" si="1"/>
        <v>#N/A</v>
      </c>
      <c r="P25" s="133"/>
      <c r="Q25" s="136"/>
      <c r="R25" s="124" t="e">
        <f t="shared" si="2"/>
        <v>#N/A</v>
      </c>
      <c r="S25" s="146"/>
      <c r="T25" s="134"/>
      <c r="U25" s="147"/>
      <c r="V25" s="145"/>
      <c r="X25" s="6" t="s">
        <v>20</v>
      </c>
      <c r="Y25" s="68" t="s">
        <v>187</v>
      </c>
    </row>
    <row r="26" spans="1:25" ht="39.75" customHeight="1" x14ac:dyDescent="0.2">
      <c r="A26" s="28">
        <v>10</v>
      </c>
      <c r="B26" s="231"/>
      <c r="C26" s="229">
        <v>2</v>
      </c>
      <c r="D26" s="227" t="e">
        <f>VLOOKUP(B26,Sheet1!$A$2:$B$29,2,FALSE)</f>
        <v>#N/A</v>
      </c>
      <c r="E26" s="135"/>
      <c r="F26" s="213"/>
      <c r="G26" s="214"/>
      <c r="H26" s="209"/>
      <c r="I26" s="219"/>
      <c r="J26" s="133"/>
      <c r="K26" s="173"/>
      <c r="L26" s="124" t="e">
        <f t="shared" si="0"/>
        <v>#N/A</v>
      </c>
      <c r="M26" s="133"/>
      <c r="N26" s="136"/>
      <c r="O26" s="124" t="e">
        <f t="shared" si="1"/>
        <v>#N/A</v>
      </c>
      <c r="P26" s="133"/>
      <c r="Q26" s="136"/>
      <c r="R26" s="124" t="e">
        <f t="shared" si="2"/>
        <v>#N/A</v>
      </c>
      <c r="S26" s="146"/>
      <c r="T26" s="134"/>
      <c r="U26" s="147"/>
      <c r="V26" s="145"/>
      <c r="X26" s="6" t="s">
        <v>130</v>
      </c>
      <c r="Y26" s="99" t="s">
        <v>188</v>
      </c>
    </row>
    <row r="27" spans="1:25" ht="39.75" customHeight="1" x14ac:dyDescent="0.2">
      <c r="A27" s="28">
        <v>11</v>
      </c>
      <c r="B27" s="231"/>
      <c r="C27" s="228">
        <v>2</v>
      </c>
      <c r="D27" s="227" t="e">
        <f>VLOOKUP(B27,Sheet1!$A$2:$B$29,2,FALSE)</f>
        <v>#N/A</v>
      </c>
      <c r="E27" s="135"/>
      <c r="F27" s="213"/>
      <c r="G27" s="214"/>
      <c r="H27" s="209"/>
      <c r="I27" s="219"/>
      <c r="J27" s="133"/>
      <c r="K27" s="173"/>
      <c r="L27" s="124" t="e">
        <f t="shared" si="0"/>
        <v>#N/A</v>
      </c>
      <c r="M27" s="133"/>
      <c r="N27" s="136"/>
      <c r="O27" s="124" t="e">
        <f t="shared" si="1"/>
        <v>#N/A</v>
      </c>
      <c r="P27" s="133"/>
      <c r="Q27" s="136"/>
      <c r="R27" s="124" t="e">
        <f t="shared" si="2"/>
        <v>#N/A</v>
      </c>
      <c r="S27" s="146"/>
      <c r="T27" s="134"/>
      <c r="U27" s="147"/>
      <c r="V27" s="145"/>
      <c r="X27" s="6" t="s">
        <v>64</v>
      </c>
      <c r="Y27" s="68" t="s">
        <v>189</v>
      </c>
    </row>
    <row r="28" spans="1:25" ht="39.75" customHeight="1" x14ac:dyDescent="0.2">
      <c r="A28" s="28">
        <v>12</v>
      </c>
      <c r="B28" s="231"/>
      <c r="C28" s="229">
        <v>2</v>
      </c>
      <c r="D28" s="227" t="e">
        <f>VLOOKUP(B28,Sheet1!$A$2:$B$29,2,FALSE)</f>
        <v>#N/A</v>
      </c>
      <c r="E28" s="135"/>
      <c r="F28" s="213"/>
      <c r="G28" s="214"/>
      <c r="H28" s="209"/>
      <c r="I28" s="219"/>
      <c r="J28" s="133"/>
      <c r="K28" s="173"/>
      <c r="L28" s="124" t="e">
        <f t="shared" si="0"/>
        <v>#N/A</v>
      </c>
      <c r="M28" s="133"/>
      <c r="N28" s="136"/>
      <c r="O28" s="124" t="e">
        <f t="shared" si="1"/>
        <v>#N/A</v>
      </c>
      <c r="P28" s="133"/>
      <c r="Q28" s="136"/>
      <c r="R28" s="124" t="e">
        <f t="shared" si="2"/>
        <v>#N/A</v>
      </c>
      <c r="S28" s="146"/>
      <c r="T28" s="134"/>
      <c r="U28" s="147"/>
      <c r="V28" s="145"/>
      <c r="X28" s="6" t="s">
        <v>23</v>
      </c>
      <c r="Y28" s="99" t="s">
        <v>190</v>
      </c>
    </row>
    <row r="29" spans="1:25" ht="39.75" customHeight="1" x14ac:dyDescent="0.2">
      <c r="A29" s="28">
        <v>13</v>
      </c>
      <c r="B29" s="231"/>
      <c r="C29" s="228">
        <v>2</v>
      </c>
      <c r="D29" s="227" t="e">
        <f>VLOOKUP(B29,Sheet1!$A$2:$B$29,2,FALSE)</f>
        <v>#N/A</v>
      </c>
      <c r="E29" s="135"/>
      <c r="F29" s="213"/>
      <c r="G29" s="214"/>
      <c r="H29" s="209"/>
      <c r="I29" s="219"/>
      <c r="J29" s="133"/>
      <c r="K29" s="173"/>
      <c r="L29" s="124" t="e">
        <f t="shared" si="0"/>
        <v>#N/A</v>
      </c>
      <c r="M29" s="133"/>
      <c r="N29" s="136"/>
      <c r="O29" s="124" t="e">
        <f t="shared" si="1"/>
        <v>#N/A</v>
      </c>
      <c r="P29" s="133"/>
      <c r="Q29" s="136"/>
      <c r="R29" s="124" t="e">
        <f t="shared" si="2"/>
        <v>#N/A</v>
      </c>
      <c r="S29" s="146"/>
      <c r="T29" s="134"/>
      <c r="U29" s="147"/>
      <c r="V29" s="145"/>
      <c r="X29" s="6" t="s">
        <v>24</v>
      </c>
      <c r="Y29" s="68" t="s">
        <v>191</v>
      </c>
    </row>
    <row r="30" spans="1:25" ht="39.75" customHeight="1" x14ac:dyDescent="0.2">
      <c r="A30" s="28">
        <v>14</v>
      </c>
      <c r="B30" s="231"/>
      <c r="C30" s="229">
        <v>2</v>
      </c>
      <c r="D30" s="227" t="e">
        <f>VLOOKUP(B30,Sheet1!$A$2:$B$29,2,FALSE)</f>
        <v>#N/A</v>
      </c>
      <c r="E30" s="135"/>
      <c r="F30" s="213"/>
      <c r="G30" s="214"/>
      <c r="H30" s="209"/>
      <c r="I30" s="219"/>
      <c r="J30" s="133"/>
      <c r="K30" s="173"/>
      <c r="L30" s="124" t="e">
        <f t="shared" si="0"/>
        <v>#N/A</v>
      </c>
      <c r="M30" s="133"/>
      <c r="N30" s="136"/>
      <c r="O30" s="124" t="e">
        <f t="shared" si="1"/>
        <v>#N/A</v>
      </c>
      <c r="P30" s="133"/>
      <c r="Q30" s="136"/>
      <c r="R30" s="124" t="e">
        <f t="shared" si="2"/>
        <v>#N/A</v>
      </c>
      <c r="S30" s="146"/>
      <c r="T30" s="134"/>
      <c r="U30" s="147"/>
      <c r="V30" s="145"/>
      <c r="X30" s="6" t="s">
        <v>30</v>
      </c>
      <c r="Y30" s="68" t="s">
        <v>192</v>
      </c>
    </row>
    <row r="31" spans="1:25" ht="39.75" customHeight="1" x14ac:dyDescent="0.2">
      <c r="A31" s="28">
        <v>15</v>
      </c>
      <c r="B31" s="231"/>
      <c r="C31" s="228">
        <v>2</v>
      </c>
      <c r="D31" s="227" t="e">
        <f>VLOOKUP(B31,Sheet1!$A$2:$B$29,2,FALSE)</f>
        <v>#N/A</v>
      </c>
      <c r="E31" s="135"/>
      <c r="F31" s="213"/>
      <c r="G31" s="214"/>
      <c r="H31" s="209"/>
      <c r="I31" s="219"/>
      <c r="J31" s="133"/>
      <c r="K31" s="173"/>
      <c r="L31" s="124" t="e">
        <f t="shared" si="0"/>
        <v>#N/A</v>
      </c>
      <c r="M31" s="133"/>
      <c r="N31" s="136"/>
      <c r="O31" s="124" t="e">
        <f t="shared" si="1"/>
        <v>#N/A</v>
      </c>
      <c r="P31" s="133"/>
      <c r="Q31" s="136"/>
      <c r="R31" s="124" t="e">
        <f t="shared" si="2"/>
        <v>#N/A</v>
      </c>
      <c r="S31" s="146"/>
      <c r="T31" s="134"/>
      <c r="U31" s="147"/>
      <c r="V31" s="145"/>
      <c r="X31" s="6" t="s">
        <v>26</v>
      </c>
      <c r="Y31" s="99" t="s">
        <v>193</v>
      </c>
    </row>
    <row r="32" spans="1:25" ht="39.75" customHeight="1" x14ac:dyDescent="0.2">
      <c r="A32" s="28">
        <v>16</v>
      </c>
      <c r="B32" s="231"/>
      <c r="C32" s="229">
        <v>2</v>
      </c>
      <c r="D32" s="227" t="e">
        <f>VLOOKUP(B32,Sheet1!$A$2:$B$29,2,FALSE)</f>
        <v>#N/A</v>
      </c>
      <c r="E32" s="135"/>
      <c r="F32" s="213"/>
      <c r="G32" s="214"/>
      <c r="H32" s="209"/>
      <c r="I32" s="219"/>
      <c r="J32" s="133"/>
      <c r="K32" s="173"/>
      <c r="L32" s="124" t="e">
        <f t="shared" si="0"/>
        <v>#N/A</v>
      </c>
      <c r="M32" s="133"/>
      <c r="N32" s="136"/>
      <c r="O32" s="124" t="e">
        <f t="shared" si="1"/>
        <v>#N/A</v>
      </c>
      <c r="P32" s="133"/>
      <c r="Q32" s="136"/>
      <c r="R32" s="124" t="e">
        <f t="shared" si="2"/>
        <v>#N/A</v>
      </c>
      <c r="S32" s="146"/>
      <c r="T32" s="134"/>
      <c r="U32" s="147"/>
      <c r="V32" s="145"/>
      <c r="X32" s="6" t="s">
        <v>27</v>
      </c>
      <c r="Y32" s="68" t="s">
        <v>194</v>
      </c>
    </row>
    <row r="33" spans="1:25" ht="39.75" customHeight="1" x14ac:dyDescent="0.2">
      <c r="A33" s="28">
        <v>17</v>
      </c>
      <c r="B33" s="231"/>
      <c r="C33" s="228">
        <v>2</v>
      </c>
      <c r="D33" s="227" t="e">
        <f>VLOOKUP(B33,Sheet1!$A$2:$B$29,2,FALSE)</f>
        <v>#N/A</v>
      </c>
      <c r="E33" s="135"/>
      <c r="F33" s="213"/>
      <c r="G33" s="214"/>
      <c r="H33" s="209"/>
      <c r="I33" s="219"/>
      <c r="J33" s="133"/>
      <c r="K33" s="173"/>
      <c r="L33" s="124" t="e">
        <f t="shared" si="0"/>
        <v>#N/A</v>
      </c>
      <c r="M33" s="133"/>
      <c r="N33" s="136"/>
      <c r="O33" s="124" t="e">
        <f t="shared" si="1"/>
        <v>#N/A</v>
      </c>
      <c r="P33" s="133"/>
      <c r="Q33" s="136"/>
      <c r="R33" s="124" t="e">
        <f t="shared" si="2"/>
        <v>#N/A</v>
      </c>
      <c r="S33" s="146"/>
      <c r="T33" s="134"/>
      <c r="U33" s="147"/>
      <c r="V33" s="145"/>
      <c r="X33" s="6" t="s">
        <v>236</v>
      </c>
      <c r="Y33" s="68" t="s">
        <v>195</v>
      </c>
    </row>
    <row r="34" spans="1:25" ht="39.75" customHeight="1" x14ac:dyDescent="0.2">
      <c r="A34" s="28">
        <v>18</v>
      </c>
      <c r="B34" s="231"/>
      <c r="C34" s="229">
        <v>2</v>
      </c>
      <c r="D34" s="227" t="e">
        <f>VLOOKUP(B34,Sheet1!$A$2:$B$29,2,FALSE)</f>
        <v>#N/A</v>
      </c>
      <c r="E34" s="135"/>
      <c r="F34" s="213"/>
      <c r="G34" s="214"/>
      <c r="H34" s="209"/>
      <c r="I34" s="219"/>
      <c r="J34" s="133"/>
      <c r="K34" s="173"/>
      <c r="L34" s="124" t="e">
        <f t="shared" si="0"/>
        <v>#N/A</v>
      </c>
      <c r="M34" s="133"/>
      <c r="N34" s="136"/>
      <c r="O34" s="124" t="e">
        <f t="shared" si="1"/>
        <v>#N/A</v>
      </c>
      <c r="P34" s="133"/>
      <c r="Q34" s="136"/>
      <c r="R34" s="124" t="e">
        <f t="shared" si="2"/>
        <v>#N/A</v>
      </c>
      <c r="S34" s="146"/>
      <c r="T34" s="134"/>
      <c r="U34" s="147"/>
      <c r="V34" s="145"/>
    </row>
    <row r="35" spans="1:25" ht="39.75" customHeight="1" x14ac:dyDescent="0.2">
      <c r="A35" s="28">
        <v>19</v>
      </c>
      <c r="B35" s="231"/>
      <c r="C35" s="228">
        <v>2</v>
      </c>
      <c r="D35" s="227" t="e">
        <f>VLOOKUP(B35,Sheet1!$A$2:$B$29,2,FALSE)</f>
        <v>#N/A</v>
      </c>
      <c r="E35" s="135"/>
      <c r="F35" s="213"/>
      <c r="G35" s="214"/>
      <c r="H35" s="209"/>
      <c r="I35" s="219"/>
      <c r="J35" s="133"/>
      <c r="K35" s="173"/>
      <c r="L35" s="124" t="e">
        <f t="shared" si="0"/>
        <v>#N/A</v>
      </c>
      <c r="M35" s="133"/>
      <c r="N35" s="136"/>
      <c r="O35" s="124" t="e">
        <f t="shared" si="1"/>
        <v>#N/A</v>
      </c>
      <c r="P35" s="133"/>
      <c r="Q35" s="136"/>
      <c r="R35" s="124" t="e">
        <f t="shared" si="2"/>
        <v>#N/A</v>
      </c>
      <c r="S35" s="146"/>
      <c r="T35" s="134"/>
      <c r="U35" s="147"/>
      <c r="V35" s="145"/>
      <c r="Y35" s="68"/>
    </row>
    <row r="36" spans="1:25" ht="39.75" customHeight="1" x14ac:dyDescent="0.2">
      <c r="A36" s="28">
        <v>20</v>
      </c>
      <c r="B36" s="231"/>
      <c r="C36" s="229">
        <v>2</v>
      </c>
      <c r="D36" s="227" t="e">
        <f>VLOOKUP(B36,Sheet1!$A$2:$B$29,2,FALSE)</f>
        <v>#N/A</v>
      </c>
      <c r="E36" s="135"/>
      <c r="F36" s="213"/>
      <c r="G36" s="214"/>
      <c r="H36" s="209"/>
      <c r="I36" s="219"/>
      <c r="J36" s="133"/>
      <c r="K36" s="173"/>
      <c r="L36" s="124" t="e">
        <f t="shared" si="0"/>
        <v>#N/A</v>
      </c>
      <c r="M36" s="133"/>
      <c r="N36" s="136"/>
      <c r="O36" s="124" t="e">
        <f t="shared" si="1"/>
        <v>#N/A</v>
      </c>
      <c r="P36" s="133"/>
      <c r="Q36" s="136"/>
      <c r="R36" s="124" t="e">
        <f t="shared" si="2"/>
        <v>#N/A</v>
      </c>
      <c r="S36" s="146"/>
      <c r="T36" s="134"/>
      <c r="U36" s="147"/>
      <c r="V36" s="145"/>
      <c r="Y36" s="68"/>
    </row>
    <row r="37" spans="1:25" ht="39.75" customHeight="1" x14ac:dyDescent="0.2">
      <c r="A37" s="28">
        <v>21</v>
      </c>
      <c r="B37" s="231"/>
      <c r="C37" s="228">
        <v>2</v>
      </c>
      <c r="D37" s="227" t="e">
        <f>VLOOKUP(B37,Sheet1!$A$2:$B$29,2,FALSE)</f>
        <v>#N/A</v>
      </c>
      <c r="E37" s="135"/>
      <c r="F37" s="213"/>
      <c r="G37" s="214"/>
      <c r="H37" s="209"/>
      <c r="I37" s="219"/>
      <c r="J37" s="133"/>
      <c r="K37" s="173"/>
      <c r="L37" s="124" t="e">
        <f t="shared" si="0"/>
        <v>#N/A</v>
      </c>
      <c r="M37" s="133"/>
      <c r="N37" s="136"/>
      <c r="O37" s="124" t="e">
        <f t="shared" si="1"/>
        <v>#N/A</v>
      </c>
      <c r="P37" s="133"/>
      <c r="Q37" s="136"/>
      <c r="R37" s="124" t="e">
        <f t="shared" si="2"/>
        <v>#N/A</v>
      </c>
      <c r="S37" s="146"/>
      <c r="T37" s="134"/>
      <c r="U37" s="147"/>
      <c r="V37" s="145"/>
    </row>
    <row r="38" spans="1:25" ht="39.75" customHeight="1" x14ac:dyDescent="0.2">
      <c r="A38" s="28">
        <v>22</v>
      </c>
      <c r="B38" s="231"/>
      <c r="C38" s="229">
        <v>2</v>
      </c>
      <c r="D38" s="227" t="e">
        <f>VLOOKUP(B38,Sheet1!$A$2:$B$29,2,FALSE)</f>
        <v>#N/A</v>
      </c>
      <c r="E38" s="135"/>
      <c r="F38" s="213"/>
      <c r="G38" s="214"/>
      <c r="H38" s="209"/>
      <c r="I38" s="219"/>
      <c r="J38" s="133"/>
      <c r="K38" s="173"/>
      <c r="L38" s="124" t="e">
        <f t="shared" si="0"/>
        <v>#N/A</v>
      </c>
      <c r="M38" s="133"/>
      <c r="N38" s="136"/>
      <c r="O38" s="124" t="e">
        <f t="shared" si="1"/>
        <v>#N/A</v>
      </c>
      <c r="P38" s="133"/>
      <c r="Q38" s="136"/>
      <c r="R38" s="124" t="e">
        <f t="shared" si="2"/>
        <v>#N/A</v>
      </c>
      <c r="S38" s="146"/>
      <c r="T38" s="134"/>
      <c r="U38" s="147"/>
      <c r="V38" s="145"/>
    </row>
    <row r="39" spans="1:25" ht="39.75" customHeight="1" x14ac:dyDescent="0.2">
      <c r="A39" s="28">
        <v>23</v>
      </c>
      <c r="B39" s="231"/>
      <c r="C39" s="228">
        <v>2</v>
      </c>
      <c r="D39" s="227" t="e">
        <f>VLOOKUP(B39,Sheet1!$A$2:$B$29,2,FALSE)</f>
        <v>#N/A</v>
      </c>
      <c r="E39" s="135"/>
      <c r="F39" s="213"/>
      <c r="G39" s="214"/>
      <c r="H39" s="209"/>
      <c r="I39" s="219"/>
      <c r="J39" s="133"/>
      <c r="K39" s="173"/>
      <c r="L39" s="124" t="e">
        <f t="shared" si="0"/>
        <v>#N/A</v>
      </c>
      <c r="M39" s="133"/>
      <c r="N39" s="136"/>
      <c r="O39" s="124" t="e">
        <f t="shared" si="1"/>
        <v>#N/A</v>
      </c>
      <c r="P39" s="133"/>
      <c r="Q39" s="136"/>
      <c r="R39" s="124" t="e">
        <f t="shared" si="2"/>
        <v>#N/A</v>
      </c>
      <c r="S39" s="146"/>
      <c r="T39" s="134"/>
      <c r="U39" s="147"/>
      <c r="V39" s="145"/>
    </row>
    <row r="40" spans="1:25" ht="39.75" customHeight="1" x14ac:dyDescent="0.2">
      <c r="A40" s="28">
        <v>24</v>
      </c>
      <c r="B40" s="231"/>
      <c r="C40" s="229">
        <v>2</v>
      </c>
      <c r="D40" s="227" t="e">
        <f>VLOOKUP(B40,Sheet1!$A$2:$B$29,2,FALSE)</f>
        <v>#N/A</v>
      </c>
      <c r="E40" s="135"/>
      <c r="F40" s="213"/>
      <c r="G40" s="214"/>
      <c r="H40" s="209"/>
      <c r="I40" s="219"/>
      <c r="J40" s="133"/>
      <c r="K40" s="173"/>
      <c r="L40" s="124" t="e">
        <f t="shared" si="0"/>
        <v>#N/A</v>
      </c>
      <c r="M40" s="133"/>
      <c r="N40" s="136"/>
      <c r="O40" s="124" t="e">
        <f t="shared" si="1"/>
        <v>#N/A</v>
      </c>
      <c r="P40" s="133"/>
      <c r="Q40" s="136"/>
      <c r="R40" s="124" t="e">
        <f t="shared" si="2"/>
        <v>#N/A</v>
      </c>
      <c r="S40" s="146"/>
      <c r="T40" s="134"/>
      <c r="U40" s="147"/>
      <c r="V40" s="145"/>
    </row>
    <row r="41" spans="1:25" ht="39.75" customHeight="1" x14ac:dyDescent="0.2">
      <c r="A41" s="28">
        <v>25</v>
      </c>
      <c r="B41" s="231"/>
      <c r="C41" s="228">
        <v>2</v>
      </c>
      <c r="D41" s="227" t="e">
        <f>VLOOKUP(B41,Sheet1!$A$2:$B$29,2,FALSE)</f>
        <v>#N/A</v>
      </c>
      <c r="E41" s="135"/>
      <c r="F41" s="213"/>
      <c r="G41" s="214"/>
      <c r="H41" s="209"/>
      <c r="I41" s="219"/>
      <c r="J41" s="133"/>
      <c r="K41" s="173"/>
      <c r="L41" s="124" t="e">
        <f t="shared" si="0"/>
        <v>#N/A</v>
      </c>
      <c r="M41" s="133"/>
      <c r="N41" s="136"/>
      <c r="O41" s="124" t="e">
        <f t="shared" si="1"/>
        <v>#N/A</v>
      </c>
      <c r="P41" s="133"/>
      <c r="Q41" s="136"/>
      <c r="R41" s="124" t="e">
        <f t="shared" si="2"/>
        <v>#N/A</v>
      </c>
      <c r="S41" s="146"/>
      <c r="T41" s="134"/>
      <c r="U41" s="147"/>
      <c r="V41" s="145"/>
    </row>
    <row r="42" spans="1:25" ht="39.75" customHeight="1" x14ac:dyDescent="0.2">
      <c r="A42" s="28">
        <v>26</v>
      </c>
      <c r="B42" s="231"/>
      <c r="C42" s="229">
        <v>2</v>
      </c>
      <c r="D42" s="227" t="e">
        <f>VLOOKUP(B42,Sheet1!$A$2:$B$29,2,FALSE)</f>
        <v>#N/A</v>
      </c>
      <c r="E42" s="135"/>
      <c r="F42" s="213"/>
      <c r="G42" s="214"/>
      <c r="H42" s="209"/>
      <c r="I42" s="219"/>
      <c r="J42" s="133"/>
      <c r="K42" s="173"/>
      <c r="L42" s="124" t="e">
        <f t="shared" si="0"/>
        <v>#N/A</v>
      </c>
      <c r="M42" s="133"/>
      <c r="N42" s="136"/>
      <c r="O42" s="124" t="e">
        <f t="shared" si="1"/>
        <v>#N/A</v>
      </c>
      <c r="P42" s="133"/>
      <c r="Q42" s="136"/>
      <c r="R42" s="124" t="e">
        <f t="shared" si="2"/>
        <v>#N/A</v>
      </c>
      <c r="S42" s="146"/>
      <c r="T42" s="134"/>
      <c r="U42" s="147"/>
      <c r="V42" s="145"/>
    </row>
    <row r="43" spans="1:25" ht="39.75" customHeight="1" x14ac:dyDescent="0.2">
      <c r="A43" s="28">
        <v>27</v>
      </c>
      <c r="B43" s="231"/>
      <c r="C43" s="228">
        <v>2</v>
      </c>
      <c r="D43" s="227" t="e">
        <f>VLOOKUP(B43,Sheet1!$A$2:$B$29,2,FALSE)</f>
        <v>#N/A</v>
      </c>
      <c r="E43" s="135"/>
      <c r="F43" s="213"/>
      <c r="G43" s="214"/>
      <c r="H43" s="209"/>
      <c r="I43" s="219"/>
      <c r="J43" s="133"/>
      <c r="K43" s="173"/>
      <c r="L43" s="124" t="e">
        <f t="shared" si="0"/>
        <v>#N/A</v>
      </c>
      <c r="M43" s="133"/>
      <c r="N43" s="136"/>
      <c r="O43" s="124" t="e">
        <f t="shared" si="1"/>
        <v>#N/A</v>
      </c>
      <c r="P43" s="133"/>
      <c r="Q43" s="136"/>
      <c r="R43" s="124" t="e">
        <f t="shared" si="2"/>
        <v>#N/A</v>
      </c>
      <c r="S43" s="146"/>
      <c r="T43" s="134"/>
      <c r="U43" s="147"/>
      <c r="V43" s="145"/>
    </row>
    <row r="44" spans="1:25" ht="39.75" customHeight="1" x14ac:dyDescent="0.2">
      <c r="A44" s="28">
        <v>28</v>
      </c>
      <c r="B44" s="231"/>
      <c r="C44" s="229">
        <v>2</v>
      </c>
      <c r="D44" s="227" t="e">
        <f>VLOOKUP(B44,Sheet1!$A$2:$B$29,2,FALSE)</f>
        <v>#N/A</v>
      </c>
      <c r="E44" s="135"/>
      <c r="F44" s="213"/>
      <c r="G44" s="214"/>
      <c r="H44" s="209"/>
      <c r="I44" s="219"/>
      <c r="J44" s="133"/>
      <c r="K44" s="173"/>
      <c r="L44" s="124" t="e">
        <f t="shared" si="0"/>
        <v>#N/A</v>
      </c>
      <c r="M44" s="133"/>
      <c r="N44" s="136"/>
      <c r="O44" s="124" t="e">
        <f t="shared" si="1"/>
        <v>#N/A</v>
      </c>
      <c r="P44" s="133"/>
      <c r="Q44" s="136"/>
      <c r="R44" s="124" t="e">
        <f t="shared" si="2"/>
        <v>#N/A</v>
      </c>
      <c r="S44" s="146"/>
      <c r="T44" s="134"/>
      <c r="U44" s="147"/>
      <c r="V44" s="145"/>
    </row>
    <row r="45" spans="1:25" ht="39.75" customHeight="1" x14ac:dyDescent="0.2">
      <c r="A45" s="28">
        <v>29</v>
      </c>
      <c r="B45" s="231"/>
      <c r="C45" s="228">
        <v>2</v>
      </c>
      <c r="D45" s="227" t="e">
        <f>VLOOKUP(B45,Sheet1!$A$2:$B$29,2,FALSE)</f>
        <v>#N/A</v>
      </c>
      <c r="E45" s="135"/>
      <c r="F45" s="213"/>
      <c r="G45" s="214"/>
      <c r="H45" s="209"/>
      <c r="I45" s="219"/>
      <c r="J45" s="133"/>
      <c r="K45" s="173"/>
      <c r="L45" s="124" t="e">
        <f t="shared" si="0"/>
        <v>#N/A</v>
      </c>
      <c r="M45" s="133"/>
      <c r="N45" s="136"/>
      <c r="O45" s="124" t="e">
        <f t="shared" si="1"/>
        <v>#N/A</v>
      </c>
      <c r="P45" s="133"/>
      <c r="Q45" s="136"/>
      <c r="R45" s="124" t="e">
        <f t="shared" si="2"/>
        <v>#N/A</v>
      </c>
      <c r="S45" s="146"/>
      <c r="T45" s="134"/>
      <c r="U45" s="147"/>
      <c r="V45" s="145"/>
    </row>
    <row r="46" spans="1:25" ht="39.75" customHeight="1" x14ac:dyDescent="0.2">
      <c r="A46" s="28">
        <v>30</v>
      </c>
      <c r="B46" s="231"/>
      <c r="C46" s="229">
        <v>2</v>
      </c>
      <c r="D46" s="227" t="e">
        <f>VLOOKUP(B46,Sheet1!$A$2:$B$29,2,FALSE)</f>
        <v>#N/A</v>
      </c>
      <c r="E46" s="135"/>
      <c r="F46" s="213"/>
      <c r="G46" s="214"/>
      <c r="H46" s="209"/>
      <c r="I46" s="219"/>
      <c r="J46" s="133"/>
      <c r="K46" s="173"/>
      <c r="L46" s="124" t="e">
        <f t="shared" si="0"/>
        <v>#N/A</v>
      </c>
      <c r="M46" s="133"/>
      <c r="N46" s="136"/>
      <c r="O46" s="124" t="e">
        <f t="shared" si="1"/>
        <v>#N/A</v>
      </c>
      <c r="P46" s="133"/>
      <c r="Q46" s="136"/>
      <c r="R46" s="124" t="e">
        <f t="shared" si="2"/>
        <v>#N/A</v>
      </c>
      <c r="S46" s="146"/>
      <c r="T46" s="134"/>
      <c r="U46" s="147"/>
      <c r="V46" s="145"/>
    </row>
    <row r="47" spans="1:25" ht="39.75" customHeight="1" x14ac:dyDescent="0.2">
      <c r="A47" s="28">
        <v>31</v>
      </c>
      <c r="B47" s="231"/>
      <c r="C47" s="228">
        <v>2</v>
      </c>
      <c r="D47" s="227" t="e">
        <f>VLOOKUP(B47,Sheet1!$A$2:$B$29,2,FALSE)</f>
        <v>#N/A</v>
      </c>
      <c r="E47" s="135"/>
      <c r="F47" s="213"/>
      <c r="G47" s="214"/>
      <c r="H47" s="209"/>
      <c r="I47" s="219"/>
      <c r="J47" s="133"/>
      <c r="K47" s="173"/>
      <c r="L47" s="124" t="e">
        <f t="shared" si="0"/>
        <v>#N/A</v>
      </c>
      <c r="M47" s="133"/>
      <c r="N47" s="136"/>
      <c r="O47" s="124" t="e">
        <f t="shared" si="1"/>
        <v>#N/A</v>
      </c>
      <c r="P47" s="133"/>
      <c r="Q47" s="136"/>
      <c r="R47" s="124" t="e">
        <f t="shared" si="2"/>
        <v>#N/A</v>
      </c>
      <c r="S47" s="146"/>
      <c r="T47" s="134"/>
      <c r="U47" s="147"/>
      <c r="V47" s="145"/>
    </row>
    <row r="48" spans="1:25" ht="39.75" customHeight="1" x14ac:dyDescent="0.2">
      <c r="A48" s="28">
        <v>32</v>
      </c>
      <c r="B48" s="231"/>
      <c r="C48" s="229">
        <v>2</v>
      </c>
      <c r="D48" s="227" t="e">
        <f>VLOOKUP(B48,Sheet1!$A$2:$B$29,2,FALSE)</f>
        <v>#N/A</v>
      </c>
      <c r="E48" s="135"/>
      <c r="F48" s="213"/>
      <c r="G48" s="214"/>
      <c r="H48" s="209"/>
      <c r="I48" s="219"/>
      <c r="J48" s="133"/>
      <c r="K48" s="173"/>
      <c r="L48" s="124" t="e">
        <f t="shared" si="0"/>
        <v>#N/A</v>
      </c>
      <c r="M48" s="133"/>
      <c r="N48" s="136"/>
      <c r="O48" s="124" t="e">
        <f t="shared" si="1"/>
        <v>#N/A</v>
      </c>
      <c r="P48" s="133"/>
      <c r="Q48" s="136"/>
      <c r="R48" s="124" t="e">
        <f t="shared" si="2"/>
        <v>#N/A</v>
      </c>
      <c r="S48" s="146"/>
      <c r="T48" s="134"/>
      <c r="U48" s="147"/>
      <c r="V48" s="145"/>
    </row>
    <row r="49" spans="1:25" ht="39.75" customHeight="1" x14ac:dyDescent="0.2">
      <c r="A49" s="28">
        <v>33</v>
      </c>
      <c r="B49" s="231"/>
      <c r="C49" s="228">
        <v>2</v>
      </c>
      <c r="D49" s="227" t="e">
        <f>VLOOKUP(B49,Sheet1!$A$2:$B$29,2,FALSE)</f>
        <v>#N/A</v>
      </c>
      <c r="E49" s="135"/>
      <c r="F49" s="213"/>
      <c r="G49" s="214"/>
      <c r="H49" s="209"/>
      <c r="I49" s="219"/>
      <c r="J49" s="133"/>
      <c r="K49" s="173"/>
      <c r="L49" s="124" t="e">
        <f t="shared" si="0"/>
        <v>#N/A</v>
      </c>
      <c r="M49" s="133"/>
      <c r="N49" s="136"/>
      <c r="O49" s="124" t="e">
        <f t="shared" si="1"/>
        <v>#N/A</v>
      </c>
      <c r="P49" s="133"/>
      <c r="Q49" s="136"/>
      <c r="R49" s="124" t="e">
        <f t="shared" si="2"/>
        <v>#N/A</v>
      </c>
      <c r="S49" s="146"/>
      <c r="T49" s="134"/>
      <c r="U49" s="147"/>
      <c r="V49" s="145"/>
    </row>
    <row r="50" spans="1:25" ht="39.75" customHeight="1" x14ac:dyDescent="0.2">
      <c r="A50" s="28">
        <v>34</v>
      </c>
      <c r="B50" s="231"/>
      <c r="C50" s="229">
        <v>2</v>
      </c>
      <c r="D50" s="227" t="e">
        <f>VLOOKUP(B50,Sheet1!$A$2:$B$29,2,FALSE)</f>
        <v>#N/A</v>
      </c>
      <c r="E50" s="135"/>
      <c r="F50" s="213"/>
      <c r="G50" s="214"/>
      <c r="H50" s="209"/>
      <c r="I50" s="219"/>
      <c r="J50" s="133"/>
      <c r="K50" s="173"/>
      <c r="L50" s="124" t="e">
        <f t="shared" si="0"/>
        <v>#N/A</v>
      </c>
      <c r="M50" s="133"/>
      <c r="N50" s="136"/>
      <c r="O50" s="124" t="e">
        <f t="shared" si="1"/>
        <v>#N/A</v>
      </c>
      <c r="P50" s="133"/>
      <c r="Q50" s="136"/>
      <c r="R50" s="124" t="e">
        <f t="shared" si="2"/>
        <v>#N/A</v>
      </c>
      <c r="S50" s="146"/>
      <c r="T50" s="134"/>
      <c r="U50" s="147"/>
      <c r="V50" s="145"/>
    </row>
    <row r="51" spans="1:25" ht="39.75" customHeight="1" thickBot="1" x14ac:dyDescent="0.25">
      <c r="A51" s="29">
        <v>35</v>
      </c>
      <c r="B51" s="232"/>
      <c r="C51" s="138">
        <v>2</v>
      </c>
      <c r="D51" s="137"/>
      <c r="E51" s="139"/>
      <c r="F51" s="215"/>
      <c r="G51" s="216"/>
      <c r="H51" s="210"/>
      <c r="I51" s="220"/>
      <c r="J51" s="140"/>
      <c r="K51" s="174"/>
      <c r="L51" s="125" t="e">
        <f t="shared" si="0"/>
        <v>#N/A</v>
      </c>
      <c r="M51" s="140"/>
      <c r="N51" s="142"/>
      <c r="O51" s="125" t="e">
        <f t="shared" si="1"/>
        <v>#N/A</v>
      </c>
      <c r="P51" s="140"/>
      <c r="Q51" s="142"/>
      <c r="R51" s="125" t="e">
        <f t="shared" si="2"/>
        <v>#N/A</v>
      </c>
      <c r="S51" s="148"/>
      <c r="T51" s="141"/>
      <c r="U51" s="149"/>
      <c r="V51" s="150"/>
    </row>
    <row r="52" spans="1:25" ht="20.25" customHeight="1" x14ac:dyDescent="0.2">
      <c r="E52" s="21"/>
      <c r="F52" s="39"/>
      <c r="G52" s="39"/>
      <c r="H52" s="39"/>
      <c r="I52" s="63"/>
      <c r="J52" s="69"/>
      <c r="K52" s="69"/>
      <c r="L52" s="69"/>
      <c r="M52" s="69"/>
      <c r="N52" s="69"/>
      <c r="O52" s="69"/>
      <c r="P52" s="69"/>
      <c r="Q52" s="69"/>
      <c r="R52" s="69"/>
      <c r="S52" s="69"/>
      <c r="T52" s="69"/>
      <c r="U52" s="69"/>
      <c r="V52" s="21"/>
      <c r="W52" s="70"/>
      <c r="X52" s="21"/>
      <c r="Y52" s="70"/>
    </row>
    <row r="53" spans="1:25" x14ac:dyDescent="0.2">
      <c r="T53" s="69"/>
      <c r="U53" s="69"/>
    </row>
    <row r="54" spans="1:25" x14ac:dyDescent="0.2">
      <c r="T54" s="69"/>
      <c r="U54" s="69"/>
    </row>
    <row r="55" spans="1:25" x14ac:dyDescent="0.2">
      <c r="T55" s="69"/>
      <c r="U55" s="69"/>
    </row>
    <row r="56" spans="1:25" x14ac:dyDescent="0.2">
      <c r="T56" s="69"/>
      <c r="U56" s="69"/>
    </row>
    <row r="57" spans="1:25" x14ac:dyDescent="0.2">
      <c r="T57" s="69"/>
      <c r="U57" s="69"/>
    </row>
    <row r="58" spans="1:25" x14ac:dyDescent="0.2">
      <c r="T58" s="69"/>
      <c r="U58" s="69"/>
    </row>
    <row r="59" spans="1:25" x14ac:dyDescent="0.2">
      <c r="T59" s="69"/>
      <c r="U59" s="69"/>
    </row>
    <row r="60" spans="1:25" x14ac:dyDescent="0.2">
      <c r="T60" s="69"/>
      <c r="U60" s="69"/>
    </row>
    <row r="61" spans="1:25" x14ac:dyDescent="0.2">
      <c r="T61" s="69"/>
      <c r="U61" s="69"/>
    </row>
    <row r="62" spans="1:25" x14ac:dyDescent="0.2">
      <c r="T62" s="69"/>
      <c r="U62" s="69"/>
    </row>
    <row r="63" spans="1:25" x14ac:dyDescent="0.2">
      <c r="T63" s="69"/>
      <c r="U63" s="69"/>
    </row>
    <row r="64" spans="1:25" x14ac:dyDescent="0.2">
      <c r="T64" s="69"/>
      <c r="U64" s="69"/>
    </row>
    <row r="65" spans="20:21" x14ac:dyDescent="0.2">
      <c r="T65" s="69"/>
      <c r="U65" s="69"/>
    </row>
    <row r="66" spans="20:21" x14ac:dyDescent="0.2">
      <c r="T66" s="69"/>
      <c r="U66" s="69"/>
    </row>
    <row r="67" spans="20:21" x14ac:dyDescent="0.2">
      <c r="T67" s="69"/>
      <c r="U67" s="69"/>
    </row>
    <row r="68" spans="20:21" x14ac:dyDescent="0.2">
      <c r="T68" s="69"/>
      <c r="U68" s="69"/>
    </row>
    <row r="69" spans="20:21" x14ac:dyDescent="0.2">
      <c r="T69" s="69"/>
      <c r="U69" s="69"/>
    </row>
    <row r="70" spans="20:21" x14ac:dyDescent="0.2">
      <c r="T70" s="69"/>
      <c r="U70" s="69"/>
    </row>
    <row r="71" spans="20:21" x14ac:dyDescent="0.2">
      <c r="T71" s="69"/>
      <c r="U71" s="69"/>
    </row>
    <row r="72" spans="20:21" x14ac:dyDescent="0.2">
      <c r="T72" s="69"/>
      <c r="U72" s="69"/>
    </row>
    <row r="73" spans="20:21" x14ac:dyDescent="0.2">
      <c r="T73" s="69"/>
      <c r="U73" s="69"/>
    </row>
    <row r="74" spans="20:21" x14ac:dyDescent="0.2">
      <c r="T74" s="69"/>
      <c r="U74" s="69"/>
    </row>
    <row r="75" spans="20:21" x14ac:dyDescent="0.2">
      <c r="T75" s="69"/>
      <c r="U75" s="69"/>
    </row>
    <row r="76" spans="20:21" x14ac:dyDescent="0.2">
      <c r="T76" s="69"/>
      <c r="U76" s="69"/>
    </row>
    <row r="77" spans="20:21" x14ac:dyDescent="0.2">
      <c r="T77" s="69"/>
      <c r="U77" s="69"/>
    </row>
    <row r="78" spans="20:21" x14ac:dyDescent="0.2">
      <c r="T78" s="69"/>
      <c r="U78" s="69"/>
    </row>
    <row r="79" spans="20:21" x14ac:dyDescent="0.2">
      <c r="T79" s="69"/>
      <c r="U79" s="69"/>
    </row>
    <row r="80" spans="20:21" x14ac:dyDescent="0.2">
      <c r="T80" s="69"/>
      <c r="U80" s="69"/>
    </row>
    <row r="81" spans="20:21" x14ac:dyDescent="0.2">
      <c r="T81" s="69"/>
      <c r="U81" s="69"/>
    </row>
    <row r="82" spans="20:21" x14ac:dyDescent="0.2">
      <c r="T82" s="69"/>
      <c r="U82" s="69"/>
    </row>
    <row r="83" spans="20:21" x14ac:dyDescent="0.2">
      <c r="T83" s="69"/>
      <c r="U83" s="69"/>
    </row>
    <row r="84" spans="20:21" x14ac:dyDescent="0.2">
      <c r="T84" s="69"/>
      <c r="U84" s="69"/>
    </row>
    <row r="85" spans="20:21" x14ac:dyDescent="0.2">
      <c r="T85" s="69"/>
      <c r="U85" s="69"/>
    </row>
    <row r="86" spans="20:21" x14ac:dyDescent="0.2">
      <c r="T86" s="69"/>
      <c r="U86" s="69"/>
    </row>
    <row r="87" spans="20:21" x14ac:dyDescent="0.2">
      <c r="T87" s="69"/>
      <c r="U87" s="69"/>
    </row>
    <row r="88" spans="20:21" x14ac:dyDescent="0.2">
      <c r="T88" s="69"/>
      <c r="U88" s="69"/>
    </row>
    <row r="89" spans="20:21" x14ac:dyDescent="0.2">
      <c r="T89" s="69"/>
      <c r="U89" s="69"/>
    </row>
    <row r="90" spans="20:21" x14ac:dyDescent="0.2">
      <c r="T90" s="69"/>
      <c r="U90" s="69"/>
    </row>
    <row r="91" spans="20:21" x14ac:dyDescent="0.2">
      <c r="T91" s="69"/>
      <c r="U91" s="69"/>
    </row>
    <row r="92" spans="20:21" x14ac:dyDescent="0.2">
      <c r="T92" s="69"/>
      <c r="U92" s="69"/>
    </row>
    <row r="93" spans="20:21" x14ac:dyDescent="0.2">
      <c r="T93" s="69"/>
      <c r="U93" s="69"/>
    </row>
    <row r="94" spans="20:21" x14ac:dyDescent="0.2">
      <c r="T94" s="69"/>
      <c r="U94" s="69"/>
    </row>
    <row r="95" spans="20:21" x14ac:dyDescent="0.2">
      <c r="T95" s="69"/>
      <c r="U95" s="69"/>
    </row>
    <row r="96" spans="20:21" x14ac:dyDescent="0.2">
      <c r="T96" s="69"/>
      <c r="U96" s="69"/>
    </row>
    <row r="97" spans="20:21" x14ac:dyDescent="0.2">
      <c r="T97" s="69"/>
      <c r="U97" s="69"/>
    </row>
    <row r="98" spans="20:21" x14ac:dyDescent="0.2">
      <c r="T98" s="69"/>
      <c r="U98" s="69"/>
    </row>
    <row r="99" spans="20:21" x14ac:dyDescent="0.2">
      <c r="T99" s="69"/>
      <c r="U99" s="69"/>
    </row>
    <row r="100" spans="20:21" x14ac:dyDescent="0.2">
      <c r="T100" s="69"/>
      <c r="U100" s="69"/>
    </row>
    <row r="101" spans="20:21" x14ac:dyDescent="0.2">
      <c r="T101" s="69"/>
      <c r="U101" s="69"/>
    </row>
    <row r="102" spans="20:21" x14ac:dyDescent="0.2">
      <c r="T102" s="69"/>
      <c r="U102" s="69"/>
    </row>
    <row r="103" spans="20:21" x14ac:dyDescent="0.2">
      <c r="T103" s="69"/>
      <c r="U103" s="69"/>
    </row>
    <row r="104" spans="20:21" x14ac:dyDescent="0.2">
      <c r="T104" s="69"/>
      <c r="U104" s="69"/>
    </row>
    <row r="105" spans="20:21" x14ac:dyDescent="0.2">
      <c r="T105" s="69"/>
      <c r="U105" s="69"/>
    </row>
    <row r="106" spans="20:21" x14ac:dyDescent="0.2">
      <c r="T106" s="69"/>
      <c r="U106" s="69"/>
    </row>
    <row r="107" spans="20:21" x14ac:dyDescent="0.2">
      <c r="T107" s="69"/>
      <c r="U107" s="69"/>
    </row>
    <row r="108" spans="20:21" x14ac:dyDescent="0.2">
      <c r="T108" s="69"/>
      <c r="U108" s="69"/>
    </row>
    <row r="109" spans="20:21" x14ac:dyDescent="0.2">
      <c r="T109" s="69"/>
      <c r="U109" s="69"/>
    </row>
    <row r="110" spans="20:21" x14ac:dyDescent="0.2">
      <c r="T110" s="69"/>
      <c r="U110" s="69"/>
    </row>
    <row r="111" spans="20:21" x14ac:dyDescent="0.2">
      <c r="T111" s="69"/>
      <c r="U111" s="69"/>
    </row>
    <row r="112" spans="20:21" x14ac:dyDescent="0.2">
      <c r="T112" s="69"/>
      <c r="U112" s="69"/>
    </row>
    <row r="113" spans="20:21" x14ac:dyDescent="0.2">
      <c r="T113" s="69"/>
      <c r="U113" s="69"/>
    </row>
    <row r="114" spans="20:21" x14ac:dyDescent="0.2">
      <c r="T114" s="69"/>
      <c r="U114" s="69"/>
    </row>
    <row r="115" spans="20:21" x14ac:dyDescent="0.2">
      <c r="T115" s="69"/>
      <c r="U115" s="69"/>
    </row>
    <row r="116" spans="20:21" x14ac:dyDescent="0.2">
      <c r="T116" s="69"/>
      <c r="U116" s="69"/>
    </row>
    <row r="117" spans="20:21" x14ac:dyDescent="0.2">
      <c r="T117" s="69"/>
      <c r="U117" s="69"/>
    </row>
    <row r="118" spans="20:21" x14ac:dyDescent="0.2">
      <c r="T118" s="69"/>
      <c r="U118" s="69"/>
    </row>
    <row r="119" spans="20:21" x14ac:dyDescent="0.2">
      <c r="T119" s="69"/>
      <c r="U119" s="69"/>
    </row>
    <row r="120" spans="20:21" x14ac:dyDescent="0.2">
      <c r="T120" s="69"/>
      <c r="U120" s="69"/>
    </row>
    <row r="121" spans="20:21" x14ac:dyDescent="0.2">
      <c r="T121" s="69"/>
      <c r="U121" s="69"/>
    </row>
    <row r="122" spans="20:21" x14ac:dyDescent="0.2">
      <c r="T122" s="69"/>
      <c r="U122" s="69"/>
    </row>
    <row r="123" spans="20:21" x14ac:dyDescent="0.2">
      <c r="T123" s="69"/>
      <c r="U123" s="69"/>
    </row>
  </sheetData>
  <sheetProtection algorithmName="SHA-512" hashValue="Qu6TM7xAK/HRcatoVxbUdEritJzYhObJbeLgGZM7yYFfvxFeaOD59uGixc4rT2cedgucOieyBP86bcVdpgqFrg==" saltValue="n/9F9hO/rRZaxYSxWbWOvg==" spinCount="100000" sheet="1" insertColumns="0" insertRows="0" deleteColumns="0" deleteRows="0"/>
  <mergeCells count="20">
    <mergeCell ref="A1:Y1"/>
    <mergeCell ref="D6:E6"/>
    <mergeCell ref="D8:E8"/>
    <mergeCell ref="D9:E10"/>
    <mergeCell ref="D11:E11"/>
    <mergeCell ref="F11:J11"/>
    <mergeCell ref="L8:M8"/>
    <mergeCell ref="F8:K8"/>
    <mergeCell ref="U3:W3"/>
    <mergeCell ref="K11:M11"/>
    <mergeCell ref="F6:U6"/>
    <mergeCell ref="F15:G15"/>
    <mergeCell ref="N8:T8"/>
    <mergeCell ref="V8:W8"/>
    <mergeCell ref="G9:H9"/>
    <mergeCell ref="M9:T9"/>
    <mergeCell ref="V9:W9"/>
    <mergeCell ref="F10:T10"/>
    <mergeCell ref="V10:W11"/>
    <mergeCell ref="N11:T11"/>
  </mergeCells>
  <phoneticPr fontId="3"/>
  <conditionalFormatting sqref="D17:D51">
    <cfRule type="containsErrors" dxfId="3" priority="1">
      <formula>ISERROR(D17)</formula>
    </cfRule>
  </conditionalFormatting>
  <dataValidations count="4">
    <dataValidation type="list" allowBlank="1" showInputMessage="1" showErrorMessage="1" sqref="F6:G6" xr:uid="{00000000-0002-0000-0200-000001000000}">
      <formula1>$AA$6</formula1>
    </dataValidation>
    <dataValidation type="list" allowBlank="1" showInputMessage="1" showErrorMessage="1" sqref="M16:M51 J16:J51 P16:P51" xr:uid="{00000000-0002-0000-0200-000000000000}">
      <formula1>$X$16:$X$33</formula1>
    </dataValidation>
    <dataValidation imeMode="halfKatakana" allowBlank="1" showInputMessage="1" showErrorMessage="1" sqref="H17:H50" xr:uid="{E5CC7C12-23A9-4EBC-BB3C-A5565EB0F4AF}"/>
    <dataValidation imeMode="halfAlpha" allowBlank="1" showInputMessage="1" showErrorMessage="1" sqref="K17:K51 N17:N51 Q17:Q51" xr:uid="{A365A226-17AA-4838-A0EA-1C501FEBC798}"/>
  </dataValidations>
  <pageMargins left="0.59055118110236227" right="0.59055118110236227" top="0.59055118110236227" bottom="0.62992125984251968" header="0.51181102362204722" footer="0.55118110236220474"/>
  <pageSetup paperSize="9" scale="47"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9"/>
  <sheetViews>
    <sheetView zoomScaleNormal="100" zoomScaleSheetLayoutView="75" workbookViewId="0">
      <selection activeCell="E7" sqref="E7"/>
    </sheetView>
  </sheetViews>
  <sheetFormatPr defaultColWidth="9.33203125" defaultRowHeight="13.2" x14ac:dyDescent="0.2"/>
  <cols>
    <col min="1" max="1" width="31.6640625" style="3" customWidth="1"/>
    <col min="2" max="2" width="4.44140625" style="3" hidden="1" customWidth="1"/>
    <col min="3" max="3" width="11.5546875" style="3" customWidth="1"/>
    <col min="4" max="4" width="15.33203125" style="3" customWidth="1"/>
    <col min="5" max="12" width="9.33203125" style="3" customWidth="1"/>
    <col min="13" max="16384" width="9.33203125" style="3"/>
  </cols>
  <sheetData>
    <row r="1" spans="1:12" ht="9.75" customHeight="1" x14ac:dyDescent="0.2"/>
    <row r="2" spans="1:12" ht="25.5" customHeight="1" x14ac:dyDescent="0.2">
      <c r="A2" s="101" t="s">
        <v>145</v>
      </c>
      <c r="B2" s="327"/>
      <c r="C2" s="327"/>
      <c r="D2" s="101"/>
      <c r="E2" s="328"/>
      <c r="F2" s="328"/>
      <c r="G2" s="327"/>
      <c r="H2" s="327"/>
      <c r="I2" s="327"/>
      <c r="J2" s="102"/>
      <c r="K2" s="102"/>
      <c r="L2" s="1"/>
    </row>
    <row r="3" spans="1:12" ht="13.5" customHeight="1" thickBot="1" x14ac:dyDescent="0.25">
      <c r="A3" s="101"/>
      <c r="B3" s="101"/>
      <c r="C3" s="101"/>
      <c r="D3" s="101"/>
      <c r="E3" s="101"/>
      <c r="F3" s="101"/>
      <c r="H3" s="103"/>
      <c r="I3" s="103"/>
      <c r="J3" s="104"/>
      <c r="K3" s="104"/>
      <c r="L3" s="103"/>
    </row>
    <row r="4" spans="1:12" ht="25.5" customHeight="1" thickBot="1" x14ac:dyDescent="0.25">
      <c r="B4" s="105" t="s">
        <v>146</v>
      </c>
      <c r="C4" s="106" t="s">
        <v>147</v>
      </c>
      <c r="D4" s="106" t="s">
        <v>131</v>
      </c>
      <c r="E4" s="107" t="s">
        <v>148</v>
      </c>
      <c r="F4" s="106" t="s">
        <v>149</v>
      </c>
      <c r="G4" s="108" t="s">
        <v>150</v>
      </c>
      <c r="H4" s="109" t="s">
        <v>151</v>
      </c>
      <c r="I4" s="109" t="s">
        <v>152</v>
      </c>
      <c r="J4" s="109" t="s">
        <v>153</v>
      </c>
      <c r="K4" s="109" t="s">
        <v>154</v>
      </c>
      <c r="L4" s="110" t="s">
        <v>155</v>
      </c>
    </row>
    <row r="5" spans="1:12" ht="25.5" customHeight="1" thickBot="1" x14ac:dyDescent="0.25">
      <c r="A5" s="111" t="s">
        <v>156</v>
      </c>
      <c r="B5" s="112">
        <v>1</v>
      </c>
      <c r="C5" s="250" t="s">
        <v>226</v>
      </c>
      <c r="D5" s="113" t="s">
        <v>227</v>
      </c>
      <c r="E5" s="245">
        <v>383108</v>
      </c>
      <c r="F5" s="245" t="s">
        <v>157</v>
      </c>
      <c r="G5" s="238" t="s">
        <v>158</v>
      </c>
      <c r="H5" s="239" t="s">
        <v>159</v>
      </c>
      <c r="I5" s="239" t="s">
        <v>160</v>
      </c>
      <c r="J5" s="239" t="s">
        <v>161</v>
      </c>
      <c r="K5" s="239" t="s">
        <v>162</v>
      </c>
      <c r="L5" s="240" t="s">
        <v>163</v>
      </c>
    </row>
    <row r="6" spans="1:12" ht="25.5" customHeight="1" thickBot="1" x14ac:dyDescent="0.25">
      <c r="A6" s="114" t="s">
        <v>164</v>
      </c>
      <c r="B6" s="115">
        <v>1</v>
      </c>
      <c r="C6" s="251"/>
      <c r="D6" s="235"/>
      <c r="E6" s="246" t="e">
        <f>VLOOKUP(C6,Sheet1!$A$2:$B$29,2,FALSE)</f>
        <v>#N/A</v>
      </c>
      <c r="F6" s="247"/>
      <c r="G6" s="241"/>
      <c r="H6" s="241"/>
      <c r="I6" s="241"/>
      <c r="J6" s="241"/>
      <c r="K6" s="241"/>
      <c r="L6" s="242"/>
    </row>
    <row r="7" spans="1:12" ht="25.5" customHeight="1" thickBot="1" x14ac:dyDescent="0.25">
      <c r="A7" s="114" t="s">
        <v>165</v>
      </c>
      <c r="B7" s="115">
        <v>1</v>
      </c>
      <c r="C7" s="251"/>
      <c r="D7" s="235"/>
      <c r="E7" s="246" t="e">
        <f>VLOOKUP(C7,Sheet1!$A$2:$B$29,2,FALSE)</f>
        <v>#N/A</v>
      </c>
      <c r="F7" s="247"/>
      <c r="G7" s="241"/>
      <c r="H7" s="241"/>
      <c r="I7" s="241"/>
      <c r="J7" s="241"/>
      <c r="K7" s="241"/>
      <c r="L7" s="242"/>
    </row>
    <row r="8" spans="1:12" ht="25.5" customHeight="1" thickBot="1" x14ac:dyDescent="0.25">
      <c r="A8" s="116" t="s">
        <v>166</v>
      </c>
      <c r="B8" s="117">
        <v>2</v>
      </c>
      <c r="C8" s="252"/>
      <c r="D8" s="236"/>
      <c r="E8" s="246" t="e">
        <f>VLOOKUP(C8,Sheet1!$A$2:$B$29,2,FALSE)</f>
        <v>#N/A</v>
      </c>
      <c r="F8" s="248"/>
      <c r="G8" s="241"/>
      <c r="H8" s="241"/>
      <c r="I8" s="241"/>
      <c r="J8" s="241"/>
      <c r="K8" s="241"/>
      <c r="L8" s="242"/>
    </row>
    <row r="9" spans="1:12" ht="25.5" customHeight="1" thickBot="1" x14ac:dyDescent="0.25">
      <c r="A9" s="118" t="s">
        <v>167</v>
      </c>
      <c r="B9" s="119">
        <v>2</v>
      </c>
      <c r="C9" s="253"/>
      <c r="D9" s="237"/>
      <c r="E9" s="246" t="e">
        <f>VLOOKUP(C9,Sheet1!$A$2:$B$29,2,FALSE)</f>
        <v>#N/A</v>
      </c>
      <c r="F9" s="249"/>
      <c r="G9" s="243"/>
      <c r="H9" s="243"/>
      <c r="I9" s="243"/>
      <c r="J9" s="243"/>
      <c r="K9" s="243"/>
      <c r="L9" s="244"/>
    </row>
  </sheetData>
  <sheetProtection sheet="1" objects="1" scenarios="1" deleteColumns="0" deleteRows="0"/>
  <mergeCells count="3">
    <mergeCell ref="B2:C2"/>
    <mergeCell ref="E2:F2"/>
    <mergeCell ref="G2:I2"/>
  </mergeCells>
  <phoneticPr fontId="3"/>
  <conditionalFormatting sqref="E6:E9">
    <cfRule type="containsErrors" dxfId="2" priority="1">
      <formula>ISERROR(E6)</formula>
    </cfRule>
    <cfRule type="cellIs" dxfId="1" priority="2" operator="equal">
      <formula>#N/A</formula>
    </cfRule>
  </conditionalFormatting>
  <pageMargins left="0.7" right="0.7"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4"/>
  <sheetViews>
    <sheetView workbookViewId="0">
      <selection activeCell="N8" sqref="N8"/>
    </sheetView>
  </sheetViews>
  <sheetFormatPr defaultColWidth="9.33203125" defaultRowHeight="13.2" x14ac:dyDescent="0.2"/>
  <cols>
    <col min="1" max="1" width="11.5546875" style="3" customWidth="1"/>
    <col min="2" max="2" width="10.6640625" style="3" customWidth="1"/>
    <col min="3" max="4" width="7.33203125" style="3" customWidth="1"/>
    <col min="5" max="5" width="11.33203125" style="3" customWidth="1"/>
    <col min="6" max="6" width="9.33203125" style="3"/>
    <col min="7" max="8" width="11.33203125" style="3" customWidth="1"/>
    <col min="9" max="10" width="7.33203125" style="3" customWidth="1"/>
    <col min="11" max="11" width="11.5546875" style="3" customWidth="1"/>
    <col min="12" max="16384" width="9.33203125" style="3"/>
  </cols>
  <sheetData>
    <row r="1" spans="1:11" ht="22.5" customHeight="1" x14ac:dyDescent="0.2">
      <c r="A1" s="126" t="s">
        <v>120</v>
      </c>
      <c r="G1" s="127" t="s">
        <v>126</v>
      </c>
    </row>
    <row r="2" spans="1:11" ht="22.5" customHeight="1" thickBot="1" x14ac:dyDescent="0.25">
      <c r="A2" s="3" t="s">
        <v>125</v>
      </c>
      <c r="G2" s="3" t="s">
        <v>125</v>
      </c>
    </row>
    <row r="3" spans="1:11" ht="20.25" customHeight="1" thickTop="1" x14ac:dyDescent="0.2">
      <c r="A3" s="330" t="s">
        <v>122</v>
      </c>
      <c r="B3" s="331" t="s">
        <v>31</v>
      </c>
      <c r="C3" s="329" t="s">
        <v>123</v>
      </c>
      <c r="D3" s="329"/>
      <c r="E3" s="333" t="s">
        <v>124</v>
      </c>
      <c r="G3" s="330" t="s">
        <v>122</v>
      </c>
      <c r="H3" s="331" t="s">
        <v>31</v>
      </c>
      <c r="I3" s="329" t="s">
        <v>123</v>
      </c>
      <c r="J3" s="329"/>
      <c r="K3" s="333" t="s">
        <v>124</v>
      </c>
    </row>
    <row r="4" spans="1:11" ht="20.25" customHeight="1" x14ac:dyDescent="0.2">
      <c r="A4" s="330"/>
      <c r="B4" s="332"/>
      <c r="C4" s="98" t="s">
        <v>2</v>
      </c>
      <c r="D4" s="98" t="s">
        <v>3</v>
      </c>
      <c r="E4" s="332"/>
      <c r="G4" s="330"/>
      <c r="H4" s="332"/>
      <c r="I4" s="98" t="s">
        <v>2</v>
      </c>
      <c r="J4" s="98" t="s">
        <v>3</v>
      </c>
      <c r="K4" s="332"/>
    </row>
    <row r="5" spans="1:11" ht="20.25" customHeight="1" x14ac:dyDescent="0.2">
      <c r="A5" s="128" t="s">
        <v>86</v>
      </c>
      <c r="B5" s="128" t="s">
        <v>178</v>
      </c>
      <c r="C5" s="98">
        <f>COUNTIF(一覧表男子!$L$17:$L$51,B5)</f>
        <v>0</v>
      </c>
      <c r="D5" s="98">
        <f>COUNTIF(一覧表男子!$O$17:$O$51,B5)</f>
        <v>0</v>
      </c>
      <c r="E5" s="98">
        <f t="shared" ref="E5:E23" si="0">SUM(C5:D5)</f>
        <v>0</v>
      </c>
      <c r="G5" s="128" t="s">
        <v>86</v>
      </c>
      <c r="H5" s="128" t="s">
        <v>205</v>
      </c>
      <c r="I5" s="98">
        <f>COUNTIF(一覧表女子!$L$17:$L$51,H5)</f>
        <v>0</v>
      </c>
      <c r="J5" s="98">
        <f>COUNTIF(一覧表女子!$O$17:$O$51,H5)</f>
        <v>0</v>
      </c>
      <c r="K5" s="98">
        <f t="shared" ref="K5:K22" si="1">SUM(I5:J5)</f>
        <v>0</v>
      </c>
    </row>
    <row r="6" spans="1:11" ht="20.25" customHeight="1" x14ac:dyDescent="0.2">
      <c r="A6" s="128" t="s">
        <v>87</v>
      </c>
      <c r="B6" s="128" t="s">
        <v>179</v>
      </c>
      <c r="C6" s="98">
        <f>COUNTIF(一覧表男子!$L$17:$L$51,B6)</f>
        <v>0</v>
      </c>
      <c r="D6" s="98">
        <f>COUNTIF(一覧表男子!$O$17:$O$51,B6)</f>
        <v>0</v>
      </c>
      <c r="E6" s="98">
        <f t="shared" si="0"/>
        <v>0</v>
      </c>
      <c r="G6" s="128" t="s">
        <v>87</v>
      </c>
      <c r="H6" s="128" t="s">
        <v>206</v>
      </c>
      <c r="I6" s="98">
        <f>COUNTIF(一覧表女子!$L$17:$L$51,H6)</f>
        <v>0</v>
      </c>
      <c r="J6" s="98">
        <f>COUNTIF(一覧表女子!$O$17:$O$51,H6)</f>
        <v>0</v>
      </c>
      <c r="K6" s="98">
        <f t="shared" si="1"/>
        <v>0</v>
      </c>
    </row>
    <row r="7" spans="1:11" ht="20.25" customHeight="1" x14ac:dyDescent="0.2">
      <c r="A7" s="128" t="s">
        <v>88</v>
      </c>
      <c r="B7" s="128" t="s">
        <v>180</v>
      </c>
      <c r="C7" s="98">
        <f>COUNTIF(一覧表男子!$L$17:$L$51,B7)</f>
        <v>0</v>
      </c>
      <c r="D7" s="98">
        <f>COUNTIF(一覧表男子!$O$17:$O$51,B7)</f>
        <v>0</v>
      </c>
      <c r="E7" s="98">
        <f t="shared" si="0"/>
        <v>0</v>
      </c>
      <c r="G7" s="128" t="s">
        <v>88</v>
      </c>
      <c r="H7" s="128" t="s">
        <v>207</v>
      </c>
      <c r="I7" s="98">
        <f>COUNTIF(一覧表女子!$L$17:$L$51,H7)</f>
        <v>0</v>
      </c>
      <c r="J7" s="98">
        <f>COUNTIF(一覧表女子!$O$17:$O$51,H7)</f>
        <v>0</v>
      </c>
      <c r="K7" s="98">
        <f t="shared" si="1"/>
        <v>0</v>
      </c>
    </row>
    <row r="8" spans="1:11" ht="20.25" customHeight="1" x14ac:dyDescent="0.2">
      <c r="A8" s="128" t="s">
        <v>78</v>
      </c>
      <c r="B8" s="128" t="s">
        <v>181</v>
      </c>
      <c r="C8" s="98">
        <f>COUNTIF(一覧表男子!$L$17:$L$51,B8)</f>
        <v>0</v>
      </c>
      <c r="D8" s="98">
        <f>COUNTIF(一覧表男子!$O$17:$O$51,B8)</f>
        <v>0</v>
      </c>
      <c r="E8" s="98">
        <f t="shared" si="0"/>
        <v>0</v>
      </c>
      <c r="G8" s="128" t="s">
        <v>78</v>
      </c>
      <c r="H8" s="128" t="s">
        <v>208</v>
      </c>
      <c r="I8" s="98">
        <f>COUNTIF(一覧表女子!$L$17:$L$51,H8)</f>
        <v>0</v>
      </c>
      <c r="J8" s="98">
        <f>COUNTIF(一覧表女子!$O$17:$O$51,H8)</f>
        <v>0</v>
      </c>
      <c r="K8" s="98">
        <f t="shared" si="1"/>
        <v>0</v>
      </c>
    </row>
    <row r="9" spans="1:11" ht="20.25" customHeight="1" x14ac:dyDescent="0.2">
      <c r="A9" s="128" t="s">
        <v>63</v>
      </c>
      <c r="B9" s="128" t="s">
        <v>182</v>
      </c>
      <c r="C9" s="98">
        <f>COUNTIF(一覧表男子!$L$17:$L$51,B9)</f>
        <v>0</v>
      </c>
      <c r="D9" s="98">
        <f>COUNTIF(一覧表男子!$O$17:$O$51,B9)</f>
        <v>0</v>
      </c>
      <c r="E9" s="98">
        <f t="shared" si="0"/>
        <v>0</v>
      </c>
      <c r="G9" s="128" t="s">
        <v>63</v>
      </c>
      <c r="H9" s="128" t="s">
        <v>209</v>
      </c>
      <c r="I9" s="98">
        <f>COUNTIF(一覧表女子!$L$17:$L$51,H9)</f>
        <v>0</v>
      </c>
      <c r="J9" s="98">
        <f>COUNTIF(一覧表女子!$O$17:$O$51,H9)</f>
        <v>0</v>
      </c>
      <c r="K9" s="98">
        <f t="shared" si="1"/>
        <v>0</v>
      </c>
    </row>
    <row r="10" spans="1:11" ht="20.25" customHeight="1" x14ac:dyDescent="0.2">
      <c r="A10" s="128" t="s">
        <v>89</v>
      </c>
      <c r="B10" s="128" t="s">
        <v>196</v>
      </c>
      <c r="C10" s="98">
        <f>COUNTIF(一覧表男子!$L$17:$L$51,B10)</f>
        <v>0</v>
      </c>
      <c r="D10" s="98">
        <f>COUNTIF(一覧表男子!$O$17:$O$51,B10)</f>
        <v>0</v>
      </c>
      <c r="E10" s="98">
        <f t="shared" si="0"/>
        <v>0</v>
      </c>
      <c r="G10" s="128" t="s">
        <v>127</v>
      </c>
      <c r="H10" s="128" t="s">
        <v>210</v>
      </c>
      <c r="I10" s="98">
        <f>COUNTIF(一覧表女子!$L$17:$L$51,H10)</f>
        <v>0</v>
      </c>
      <c r="J10" s="98">
        <f>COUNTIF(一覧表女子!$O$17:$O$51,H10)</f>
        <v>0</v>
      </c>
      <c r="K10" s="98">
        <f t="shared" si="1"/>
        <v>0</v>
      </c>
    </row>
    <row r="11" spans="1:11" ht="20.25" customHeight="1" x14ac:dyDescent="0.2">
      <c r="A11" s="128" t="s">
        <v>62</v>
      </c>
      <c r="B11" s="128" t="s">
        <v>197</v>
      </c>
      <c r="C11" s="98">
        <f>COUNTIF(一覧表男子!$L$17:$L$51,B11)</f>
        <v>0</v>
      </c>
      <c r="D11" s="98">
        <f>COUNTIF(一覧表男子!$O$17:$O$51,B11)</f>
        <v>0</v>
      </c>
      <c r="E11" s="98">
        <f t="shared" si="0"/>
        <v>0</v>
      </c>
      <c r="G11" s="128" t="s">
        <v>65</v>
      </c>
      <c r="H11" s="128" t="s">
        <v>211</v>
      </c>
      <c r="I11" s="98">
        <f>COUNTIF(一覧表女子!$L$17:$L$51,H11)</f>
        <v>0</v>
      </c>
      <c r="J11" s="98">
        <f>COUNTIF(一覧表女子!$O$17:$O$51,H11)</f>
        <v>0</v>
      </c>
      <c r="K11" s="98">
        <f t="shared" si="1"/>
        <v>0</v>
      </c>
    </row>
    <row r="12" spans="1:11" ht="20.25" customHeight="1" x14ac:dyDescent="0.2">
      <c r="A12" s="128" t="s">
        <v>90</v>
      </c>
      <c r="B12" s="128" t="s">
        <v>198</v>
      </c>
      <c r="C12" s="98">
        <f>COUNTIF(一覧表男子!$L$17:$L$51,B12)</f>
        <v>0</v>
      </c>
      <c r="D12" s="98">
        <f>COUNTIF(一覧表男子!$O$17:$O$51,B12)</f>
        <v>0</v>
      </c>
      <c r="E12" s="98">
        <f t="shared" si="0"/>
        <v>0</v>
      </c>
      <c r="G12" s="128" t="s">
        <v>90</v>
      </c>
      <c r="H12" s="128" t="s">
        <v>212</v>
      </c>
      <c r="I12" s="98">
        <f>COUNTIF(一覧表女子!$L$17:$L$51,H12)</f>
        <v>0</v>
      </c>
      <c r="J12" s="98">
        <f>COUNTIF(一覧表女子!$O$17:$O$51,H12)</f>
        <v>0</v>
      </c>
      <c r="K12" s="98">
        <f t="shared" si="1"/>
        <v>0</v>
      </c>
    </row>
    <row r="13" spans="1:11" ht="20.25" customHeight="1" x14ac:dyDescent="0.2">
      <c r="A13" s="128" t="s">
        <v>91</v>
      </c>
      <c r="B13" s="128" t="s">
        <v>199</v>
      </c>
      <c r="C13" s="98">
        <f>COUNTIF(一覧表男子!$L$17:$L$51,B13)</f>
        <v>0</v>
      </c>
      <c r="D13" s="98">
        <f>COUNTIF(一覧表男子!$O$17:$O$51,B13)</f>
        <v>0</v>
      </c>
      <c r="E13" s="98">
        <f t="shared" si="0"/>
        <v>0</v>
      </c>
      <c r="G13" s="128" t="s">
        <v>92</v>
      </c>
      <c r="H13" s="128" t="s">
        <v>213</v>
      </c>
      <c r="I13" s="98">
        <f>COUNTIF(一覧表女子!$L$17:$L$51,H13)</f>
        <v>0</v>
      </c>
      <c r="J13" s="98">
        <f>COUNTIF(一覧表女子!$O$17:$O$51,H13)</f>
        <v>0</v>
      </c>
      <c r="K13" s="98">
        <f t="shared" si="1"/>
        <v>0</v>
      </c>
    </row>
    <row r="14" spans="1:11" ht="20.25" customHeight="1" x14ac:dyDescent="0.2">
      <c r="A14" s="128" t="s">
        <v>92</v>
      </c>
      <c r="B14" s="128" t="s">
        <v>186</v>
      </c>
      <c r="C14" s="98">
        <f>COUNTIF(一覧表男子!$L$17:$L$51,B14)</f>
        <v>0</v>
      </c>
      <c r="D14" s="98">
        <f>COUNTIF(一覧表男子!$O$17:$O$51,B14)</f>
        <v>0</v>
      </c>
      <c r="E14" s="98">
        <f t="shared" si="0"/>
        <v>0</v>
      </c>
      <c r="G14" s="128" t="s">
        <v>20</v>
      </c>
      <c r="H14" s="128" t="s">
        <v>214</v>
      </c>
      <c r="I14" s="98">
        <f>COUNTIF(一覧表女子!$L$17:$L$51,H14)</f>
        <v>0</v>
      </c>
      <c r="J14" s="98">
        <f>COUNTIF(一覧表女子!$O$17:$O$51,H14)</f>
        <v>0</v>
      </c>
      <c r="K14" s="98">
        <f t="shared" si="1"/>
        <v>0</v>
      </c>
    </row>
    <row r="15" spans="1:11" ht="20.25" customHeight="1" x14ac:dyDescent="0.2">
      <c r="A15" s="128" t="s">
        <v>20</v>
      </c>
      <c r="B15" s="128" t="s">
        <v>187</v>
      </c>
      <c r="C15" s="98">
        <f>COUNTIF(一覧表男子!$L$17:$L$51,B15)</f>
        <v>0</v>
      </c>
      <c r="D15" s="98">
        <f>COUNTIF(一覧表男子!$O$17:$O$51,B15)</f>
        <v>0</v>
      </c>
      <c r="E15" s="98">
        <f t="shared" si="0"/>
        <v>0</v>
      </c>
      <c r="G15" s="128" t="s">
        <v>130</v>
      </c>
      <c r="H15" s="128" t="s">
        <v>215</v>
      </c>
      <c r="I15" s="98">
        <f>COUNTIF(一覧表女子!$L$17:$L$51,H15)</f>
        <v>0</v>
      </c>
      <c r="J15" s="98">
        <f>COUNTIF(一覧表女子!$O$17:$O$51,H15)</f>
        <v>0</v>
      </c>
      <c r="K15" s="98">
        <f t="shared" si="1"/>
        <v>0</v>
      </c>
    </row>
    <row r="16" spans="1:11" ht="20.25" customHeight="1" x14ac:dyDescent="0.2">
      <c r="A16" s="128" t="s">
        <v>21</v>
      </c>
      <c r="B16" s="128" t="s">
        <v>188</v>
      </c>
      <c r="C16" s="98">
        <f>COUNTIF(一覧表男子!$L$17:$L$51,B16)</f>
        <v>0</v>
      </c>
      <c r="D16" s="98">
        <f>COUNTIF(一覧表男子!$O$17:$O$51,B16)</f>
        <v>0</v>
      </c>
      <c r="E16" s="98">
        <f t="shared" si="0"/>
        <v>0</v>
      </c>
      <c r="G16" s="128" t="s">
        <v>64</v>
      </c>
      <c r="H16" s="128" t="s">
        <v>216</v>
      </c>
      <c r="I16" s="98">
        <f>COUNTIF(一覧表女子!$L$17:$L$51,H16)</f>
        <v>0</v>
      </c>
      <c r="J16" s="98">
        <f>COUNTIF(一覧表女子!$O$17:$O$51,H16)</f>
        <v>0</v>
      </c>
      <c r="K16" s="98">
        <f t="shared" si="1"/>
        <v>0</v>
      </c>
    </row>
    <row r="17" spans="1:11" ht="20.25" customHeight="1" x14ac:dyDescent="0.2">
      <c r="A17" s="128" t="s">
        <v>22</v>
      </c>
      <c r="B17" s="128" t="s">
        <v>189</v>
      </c>
      <c r="C17" s="98">
        <f>COUNTIF(一覧表男子!$L$17:$L$51,B17)</f>
        <v>0</v>
      </c>
      <c r="D17" s="98">
        <f>COUNTIF(一覧表男子!$O$17:$O$51,B17)</f>
        <v>0</v>
      </c>
      <c r="E17" s="98">
        <f t="shared" si="0"/>
        <v>0</v>
      </c>
      <c r="G17" s="128" t="s">
        <v>23</v>
      </c>
      <c r="H17" s="128" t="s">
        <v>217</v>
      </c>
      <c r="I17" s="98">
        <f>COUNTIF(一覧表女子!$L$17:$L$51,H17)</f>
        <v>0</v>
      </c>
      <c r="J17" s="98">
        <f>COUNTIF(一覧表女子!$O$17:$O$51,H17)</f>
        <v>0</v>
      </c>
      <c r="K17" s="98">
        <f t="shared" si="1"/>
        <v>0</v>
      </c>
    </row>
    <row r="18" spans="1:11" ht="20.25" customHeight="1" x14ac:dyDescent="0.2">
      <c r="A18" s="128" t="s">
        <v>23</v>
      </c>
      <c r="B18" s="128" t="s">
        <v>190</v>
      </c>
      <c r="C18" s="98">
        <f>COUNTIF(一覧表男子!$L$17:$L$51,B18)</f>
        <v>0</v>
      </c>
      <c r="D18" s="98">
        <f>COUNTIF(一覧表男子!$O$17:$O$51,B18)</f>
        <v>0</v>
      </c>
      <c r="E18" s="98">
        <f t="shared" si="0"/>
        <v>0</v>
      </c>
      <c r="G18" s="128" t="s">
        <v>24</v>
      </c>
      <c r="H18" s="128" t="s">
        <v>218</v>
      </c>
      <c r="I18" s="98">
        <f>COUNTIF(一覧表女子!$L$17:$L$51,H18)</f>
        <v>0</v>
      </c>
      <c r="J18" s="98">
        <f>COUNTIF(一覧表女子!$O$17:$O$51,H18)</f>
        <v>0</v>
      </c>
      <c r="K18" s="98">
        <f t="shared" si="1"/>
        <v>0</v>
      </c>
    </row>
    <row r="19" spans="1:11" ht="20.25" customHeight="1" x14ac:dyDescent="0.2">
      <c r="A19" s="128" t="s">
        <v>24</v>
      </c>
      <c r="B19" s="128" t="s">
        <v>200</v>
      </c>
      <c r="C19" s="98">
        <f>COUNTIF(一覧表男子!$L$17:$L$51,B19)</f>
        <v>0</v>
      </c>
      <c r="D19" s="98">
        <f>COUNTIF(一覧表男子!$O$17:$O$51,B19)</f>
        <v>0</v>
      </c>
      <c r="E19" s="98">
        <f t="shared" si="0"/>
        <v>0</v>
      </c>
      <c r="G19" s="128" t="s">
        <v>30</v>
      </c>
      <c r="H19" s="128" t="s">
        <v>219</v>
      </c>
      <c r="I19" s="98">
        <f>COUNTIF(一覧表女子!$L$17:$L$51,H19)</f>
        <v>0</v>
      </c>
      <c r="J19" s="98">
        <f>COUNTIF(一覧表女子!$O$17:$O$51,H19)</f>
        <v>0</v>
      </c>
      <c r="K19" s="98">
        <f t="shared" si="1"/>
        <v>0</v>
      </c>
    </row>
    <row r="20" spans="1:11" ht="20.25" customHeight="1" x14ac:dyDescent="0.2">
      <c r="A20" s="128" t="s">
        <v>25</v>
      </c>
      <c r="B20" s="128" t="s">
        <v>201</v>
      </c>
      <c r="C20" s="98">
        <f>COUNTIF(一覧表男子!$L$17:$L$51,B20)</f>
        <v>0</v>
      </c>
      <c r="D20" s="98">
        <f>COUNTIF(一覧表男子!$O$17:$O$51,B20)</f>
        <v>0</v>
      </c>
      <c r="E20" s="98">
        <f t="shared" si="0"/>
        <v>0</v>
      </c>
      <c r="G20" s="128" t="s">
        <v>27</v>
      </c>
      <c r="H20" s="128" t="s">
        <v>194</v>
      </c>
      <c r="I20" s="98">
        <f>COUNTIF(一覧表女子!$L$17:$L$51,H20)</f>
        <v>0</v>
      </c>
      <c r="J20" s="98">
        <f>COUNTIF(一覧表女子!$O$17:$O$51,H20)</f>
        <v>0</v>
      </c>
      <c r="K20" s="98">
        <f t="shared" si="1"/>
        <v>0</v>
      </c>
    </row>
    <row r="21" spans="1:11" ht="20.25" customHeight="1" x14ac:dyDescent="0.2">
      <c r="A21" s="128" t="s">
        <v>26</v>
      </c>
      <c r="B21" s="128" t="s">
        <v>202</v>
      </c>
      <c r="C21" s="98">
        <f>COUNTIF(一覧表男子!$L$17:$L$51,B21)</f>
        <v>0</v>
      </c>
      <c r="D21" s="98">
        <f>COUNTIF(一覧表男子!$O$17:$O$51,B21)</f>
        <v>0</v>
      </c>
      <c r="E21" s="98">
        <f t="shared" si="0"/>
        <v>0</v>
      </c>
      <c r="G21" s="128" t="s">
        <v>26</v>
      </c>
      <c r="H21" s="128" t="s">
        <v>193</v>
      </c>
      <c r="I21" s="98">
        <f>COUNTIF(一覧表女子!$L$17:$L$51,H21)</f>
        <v>0</v>
      </c>
      <c r="J21" s="98">
        <f>COUNTIF(一覧表女子!$O$17:$O$51,H21)</f>
        <v>0</v>
      </c>
      <c r="K21" s="98">
        <f t="shared" si="1"/>
        <v>0</v>
      </c>
    </row>
    <row r="22" spans="1:11" ht="20.25" customHeight="1" x14ac:dyDescent="0.2">
      <c r="A22" s="129" t="s">
        <v>27</v>
      </c>
      <c r="B22" s="128" t="s">
        <v>203</v>
      </c>
      <c r="C22" s="98">
        <f>COUNTIF(一覧表男子!$L$17:$L$51,B22)</f>
        <v>0</v>
      </c>
      <c r="D22" s="98">
        <f>COUNTIF(一覧表男子!$O$17:$O$51,B22)</f>
        <v>0</v>
      </c>
      <c r="E22" s="98">
        <f t="shared" si="0"/>
        <v>0</v>
      </c>
      <c r="G22" s="128" t="s">
        <v>129</v>
      </c>
      <c r="H22" s="128" t="s">
        <v>195</v>
      </c>
      <c r="I22" s="98">
        <f>COUNTIF(一覧表女子!$L$17:$L$51,H22)</f>
        <v>0</v>
      </c>
      <c r="J22" s="98">
        <f>COUNTIF(一覧表女子!$O$17:$O$51,H22)</f>
        <v>0</v>
      </c>
      <c r="K22" s="98">
        <f t="shared" si="1"/>
        <v>0</v>
      </c>
    </row>
    <row r="23" spans="1:11" ht="20.25" customHeight="1" x14ac:dyDescent="0.2">
      <c r="A23" s="129" t="s">
        <v>119</v>
      </c>
      <c r="B23" s="128" t="s">
        <v>204</v>
      </c>
      <c r="C23" s="98">
        <f>COUNTIF(一覧表男子!$L$17:$L$51,B23)</f>
        <v>0</v>
      </c>
      <c r="D23" s="98">
        <f>COUNTIF(一覧表男子!$O$17:$O$51,B23)</f>
        <v>0</v>
      </c>
      <c r="E23" s="98">
        <f t="shared" si="0"/>
        <v>0</v>
      </c>
      <c r="I23" s="1"/>
      <c r="J23" s="1"/>
      <c r="K23" s="1"/>
    </row>
    <row r="24" spans="1:11" x14ac:dyDescent="0.2">
      <c r="C24" s="130"/>
    </row>
    <row r="25" spans="1:11" x14ac:dyDescent="0.2">
      <c r="C25" s="130"/>
    </row>
    <row r="26" spans="1:11" x14ac:dyDescent="0.2">
      <c r="C26" s="130"/>
    </row>
    <row r="27" spans="1:11" x14ac:dyDescent="0.2">
      <c r="C27" s="130"/>
    </row>
    <row r="28" spans="1:11" x14ac:dyDescent="0.2">
      <c r="C28" s="130"/>
    </row>
    <row r="29" spans="1:11" x14ac:dyDescent="0.2">
      <c r="C29" s="130"/>
    </row>
    <row r="30" spans="1:11" x14ac:dyDescent="0.2">
      <c r="C30" s="130"/>
    </row>
    <row r="31" spans="1:11" x14ac:dyDescent="0.2">
      <c r="C31" s="130"/>
    </row>
    <row r="32" spans="1:11" x14ac:dyDescent="0.2">
      <c r="C32" s="130"/>
    </row>
    <row r="33" spans="3:3" x14ac:dyDescent="0.2">
      <c r="C33" s="130"/>
    </row>
    <row r="34" spans="3:3" x14ac:dyDescent="0.2">
      <c r="C34" s="130"/>
    </row>
    <row r="35" spans="3:3" x14ac:dyDescent="0.2">
      <c r="C35" s="130"/>
    </row>
    <row r="36" spans="3:3" x14ac:dyDescent="0.2">
      <c r="C36" s="130"/>
    </row>
    <row r="37" spans="3:3" x14ac:dyDescent="0.2">
      <c r="C37" s="130"/>
    </row>
    <row r="38" spans="3:3" x14ac:dyDescent="0.2">
      <c r="C38" s="130"/>
    </row>
    <row r="39" spans="3:3" x14ac:dyDescent="0.2">
      <c r="C39" s="130"/>
    </row>
    <row r="40" spans="3:3" x14ac:dyDescent="0.2">
      <c r="C40" s="130"/>
    </row>
    <row r="41" spans="3:3" x14ac:dyDescent="0.2">
      <c r="C41" s="130"/>
    </row>
    <row r="42" spans="3:3" x14ac:dyDescent="0.2">
      <c r="C42" s="130"/>
    </row>
    <row r="43" spans="3:3" x14ac:dyDescent="0.2">
      <c r="C43" s="130"/>
    </row>
    <row r="44" spans="3:3" x14ac:dyDescent="0.2">
      <c r="C44" s="130"/>
    </row>
  </sheetData>
  <mergeCells count="8">
    <mergeCell ref="C3:D3"/>
    <mergeCell ref="A3:A4"/>
    <mergeCell ref="B3:B4"/>
    <mergeCell ref="K3:K4"/>
    <mergeCell ref="E3:E4"/>
    <mergeCell ref="G3:G4"/>
    <mergeCell ref="H3:H4"/>
    <mergeCell ref="I3:J3"/>
  </mergeCells>
  <phoneticPr fontId="3"/>
  <conditionalFormatting sqref="C5:E23 I5:K23">
    <cfRule type="cellIs" dxfId="0" priority="1" stopIfTrue="1" operator="greaterThan">
      <formula>3</formula>
    </cfRule>
  </conditionalFormatting>
  <dataValidations count="2">
    <dataValidation imeMode="halfKatakana" allowBlank="1" showInputMessage="1" showErrorMessage="1" sqref="C5:D23 I5:J23" xr:uid="{00000000-0002-0000-0400-000000000000}"/>
    <dataValidation imeMode="halfAlpha" allowBlank="1" showInputMessage="1" showErrorMessage="1" sqref="B5:B21 H5:H22" xr:uid="{00000000-0002-0000-0400-000001000000}"/>
  </dataValidations>
  <pageMargins left="0.78700000000000003" right="0.78700000000000003" top="0.98399999999999999" bottom="0.98399999999999999" header="0.51200000000000001" footer="0.51200000000000001"/>
  <pageSetup paperSize="9" orientation="portrait"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dimension ref="A1:C55"/>
  <sheetViews>
    <sheetView workbookViewId="0">
      <selection activeCell="C5" sqref="C5"/>
    </sheetView>
  </sheetViews>
  <sheetFormatPr defaultColWidth="10.33203125" defaultRowHeight="13.2" x14ac:dyDescent="0.2"/>
  <cols>
    <col min="1" max="1" width="10.33203125" style="46" customWidth="1"/>
    <col min="2" max="2" width="18.6640625" style="46" customWidth="1"/>
    <col min="3" max="3" width="34.44140625" style="46" customWidth="1"/>
    <col min="4" max="16384" width="10.33203125" style="59"/>
  </cols>
  <sheetData>
    <row r="1" spans="1:3" s="46" customFormat="1" ht="21" x14ac:dyDescent="0.2">
      <c r="A1" s="334" t="s">
        <v>58</v>
      </c>
      <c r="B1" s="334"/>
      <c r="C1" s="335"/>
    </row>
    <row r="2" spans="1:3" ht="24" customHeight="1" x14ac:dyDescent="0.2">
      <c r="A2" s="254">
        <v>383091</v>
      </c>
      <c r="B2" s="254" t="s">
        <v>35</v>
      </c>
      <c r="C2" s="254" t="s">
        <v>36</v>
      </c>
    </row>
    <row r="3" spans="1:3" ht="24" customHeight="1" x14ac:dyDescent="0.2">
      <c r="A3" s="254">
        <v>383092</v>
      </c>
      <c r="B3" s="254" t="s">
        <v>114</v>
      </c>
      <c r="C3" s="254" t="s">
        <v>76</v>
      </c>
    </row>
    <row r="4" spans="1:3" ht="24" customHeight="1" x14ac:dyDescent="0.2">
      <c r="A4" s="254">
        <v>383101</v>
      </c>
      <c r="B4" s="254" t="s">
        <v>228</v>
      </c>
      <c r="C4" s="254" t="s">
        <v>37</v>
      </c>
    </row>
    <row r="5" spans="1:3" ht="24" customHeight="1" x14ac:dyDescent="0.2">
      <c r="A5" s="254">
        <v>383102</v>
      </c>
      <c r="B5" s="254" t="s">
        <v>98</v>
      </c>
      <c r="C5" s="254" t="s">
        <v>38</v>
      </c>
    </row>
    <row r="6" spans="1:3" ht="24" customHeight="1" x14ac:dyDescent="0.2">
      <c r="A6" s="254">
        <v>383103</v>
      </c>
      <c r="B6" s="254" t="s">
        <v>74</v>
      </c>
      <c r="C6" s="254" t="s">
        <v>39</v>
      </c>
    </row>
    <row r="7" spans="1:3" ht="24" customHeight="1" x14ac:dyDescent="0.2">
      <c r="A7" s="254">
        <v>383104</v>
      </c>
      <c r="B7" s="254" t="s">
        <v>75</v>
      </c>
      <c r="C7" s="254" t="s">
        <v>40</v>
      </c>
    </row>
    <row r="8" spans="1:3" ht="24" customHeight="1" x14ac:dyDescent="0.2">
      <c r="A8" s="254">
        <v>383105</v>
      </c>
      <c r="B8" s="254" t="s">
        <v>99</v>
      </c>
      <c r="C8" s="254" t="s">
        <v>41</v>
      </c>
    </row>
    <row r="9" spans="1:3" ht="24" customHeight="1" x14ac:dyDescent="0.2">
      <c r="A9" s="254">
        <v>383106</v>
      </c>
      <c r="B9" s="254" t="s">
        <v>100</v>
      </c>
      <c r="C9" s="254" t="s">
        <v>42</v>
      </c>
    </row>
    <row r="10" spans="1:3" ht="24" customHeight="1" x14ac:dyDescent="0.2">
      <c r="A10" s="254">
        <v>383107</v>
      </c>
      <c r="B10" s="254" t="s">
        <v>101</v>
      </c>
      <c r="C10" s="254" t="s">
        <v>43</v>
      </c>
    </row>
    <row r="11" spans="1:3" ht="24" customHeight="1" x14ac:dyDescent="0.2">
      <c r="A11" s="254">
        <v>383108</v>
      </c>
      <c r="B11" s="254" t="s">
        <v>102</v>
      </c>
      <c r="C11" s="254" t="s">
        <v>44</v>
      </c>
    </row>
    <row r="12" spans="1:3" ht="24" customHeight="1" x14ac:dyDescent="0.2">
      <c r="A12" s="254">
        <v>383109</v>
      </c>
      <c r="B12" s="254" t="s">
        <v>103</v>
      </c>
      <c r="C12" s="254" t="s">
        <v>45</v>
      </c>
    </row>
    <row r="13" spans="1:3" ht="24" customHeight="1" x14ac:dyDescent="0.2">
      <c r="A13" s="254">
        <v>383110</v>
      </c>
      <c r="B13" s="254" t="s">
        <v>73</v>
      </c>
      <c r="C13" s="254" t="s">
        <v>46</v>
      </c>
    </row>
    <row r="14" spans="1:3" ht="24" customHeight="1" x14ac:dyDescent="0.2">
      <c r="A14" s="254">
        <v>383111</v>
      </c>
      <c r="B14" s="254" t="s">
        <v>104</v>
      </c>
      <c r="C14" s="254" t="s">
        <v>47</v>
      </c>
    </row>
    <row r="15" spans="1:3" ht="24" customHeight="1" x14ac:dyDescent="0.2">
      <c r="A15" s="254">
        <v>383112</v>
      </c>
      <c r="B15" s="254" t="s">
        <v>105</v>
      </c>
      <c r="C15" s="254" t="s">
        <v>48</v>
      </c>
    </row>
    <row r="16" spans="1:3" ht="24" customHeight="1" x14ac:dyDescent="0.2">
      <c r="A16" s="254">
        <v>383113</v>
      </c>
      <c r="B16" s="254" t="s">
        <v>71</v>
      </c>
      <c r="C16" s="254" t="s">
        <v>49</v>
      </c>
    </row>
    <row r="17" spans="1:3" ht="24" customHeight="1" x14ac:dyDescent="0.2">
      <c r="A17" s="254">
        <v>383114</v>
      </c>
      <c r="B17" s="254" t="s">
        <v>70</v>
      </c>
      <c r="C17" s="254" t="s">
        <v>50</v>
      </c>
    </row>
    <row r="18" spans="1:3" ht="24" customHeight="1" x14ac:dyDescent="0.2">
      <c r="A18" s="254">
        <v>383115</v>
      </c>
      <c r="B18" s="254" t="s">
        <v>106</v>
      </c>
      <c r="C18" s="254" t="s">
        <v>51</v>
      </c>
    </row>
    <row r="19" spans="1:3" ht="24" customHeight="1" x14ac:dyDescent="0.2">
      <c r="A19" s="254">
        <v>383116</v>
      </c>
      <c r="B19" s="254" t="s">
        <v>107</v>
      </c>
      <c r="C19" s="254" t="s">
        <v>52</v>
      </c>
    </row>
    <row r="20" spans="1:3" ht="24" customHeight="1" x14ac:dyDescent="0.2">
      <c r="A20" s="254">
        <v>383118</v>
      </c>
      <c r="B20" s="254" t="s">
        <v>232</v>
      </c>
      <c r="C20" s="254" t="s">
        <v>53</v>
      </c>
    </row>
    <row r="21" spans="1:3" ht="24" customHeight="1" x14ac:dyDescent="0.2">
      <c r="A21" s="254">
        <v>383119</v>
      </c>
      <c r="B21" s="254" t="s">
        <v>72</v>
      </c>
      <c r="C21" s="254" t="s">
        <v>54</v>
      </c>
    </row>
    <row r="22" spans="1:3" ht="24" customHeight="1" x14ac:dyDescent="0.2">
      <c r="A22" s="254">
        <v>383120</v>
      </c>
      <c r="B22" s="254" t="s">
        <v>115</v>
      </c>
      <c r="C22" s="254" t="s">
        <v>108</v>
      </c>
    </row>
    <row r="23" spans="1:3" ht="24" customHeight="1" x14ac:dyDescent="0.2">
      <c r="A23" s="254">
        <v>383152</v>
      </c>
      <c r="B23" s="254" t="s">
        <v>109</v>
      </c>
      <c r="C23" s="254" t="s">
        <v>55</v>
      </c>
    </row>
    <row r="24" spans="1:3" ht="24" customHeight="1" x14ac:dyDescent="0.2">
      <c r="A24" s="254">
        <v>383153</v>
      </c>
      <c r="B24" s="254" t="s">
        <v>116</v>
      </c>
      <c r="C24" s="254" t="s">
        <v>59</v>
      </c>
    </row>
    <row r="25" spans="1:3" ht="24" customHeight="1" x14ac:dyDescent="0.2">
      <c r="A25" s="254">
        <v>383455</v>
      </c>
      <c r="B25" s="254" t="s">
        <v>117</v>
      </c>
      <c r="C25" s="254" t="s">
        <v>110</v>
      </c>
    </row>
    <row r="26" spans="1:3" ht="24" customHeight="1" x14ac:dyDescent="0.2">
      <c r="A26" s="254">
        <v>383456</v>
      </c>
      <c r="B26" s="254" t="s">
        <v>118</v>
      </c>
      <c r="C26" s="254" t="s">
        <v>111</v>
      </c>
    </row>
    <row r="27" spans="1:3" ht="24" customHeight="1" x14ac:dyDescent="0.2">
      <c r="A27" s="254">
        <v>383501</v>
      </c>
      <c r="B27" s="254" t="s">
        <v>112</v>
      </c>
      <c r="C27" s="254" t="s">
        <v>56</v>
      </c>
    </row>
    <row r="28" spans="1:3" ht="24" customHeight="1" x14ac:dyDescent="0.2">
      <c r="A28" s="254">
        <v>383502</v>
      </c>
      <c r="B28" s="254" t="s">
        <v>233</v>
      </c>
      <c r="C28" s="254" t="s">
        <v>57</v>
      </c>
    </row>
    <row r="29" spans="1:3" ht="24" customHeight="1" x14ac:dyDescent="0.2">
      <c r="A29" s="254">
        <v>383901</v>
      </c>
      <c r="B29" s="254" t="s">
        <v>234</v>
      </c>
      <c r="C29" s="254" t="s">
        <v>113</v>
      </c>
    </row>
    <row r="52" spans="3:3" x14ac:dyDescent="0.2">
      <c r="C52" s="71"/>
    </row>
    <row r="53" spans="3:3" x14ac:dyDescent="0.2">
      <c r="C53" s="71"/>
    </row>
    <row r="54" spans="3:3" x14ac:dyDescent="0.2">
      <c r="C54" s="71"/>
    </row>
    <row r="55" spans="3:3" x14ac:dyDescent="0.2">
      <c r="C55" s="71"/>
    </row>
  </sheetData>
  <mergeCells count="1">
    <mergeCell ref="A1:C1"/>
  </mergeCells>
  <phoneticPr fontId="27"/>
  <pageMargins left="0.39370078740157483" right="0" top="0.39370078740157483" bottom="0.19685039370078741" header="0.51181102362204722" footer="0.51181102362204722"/>
  <pageSetup paperSize="9" orientation="portrait"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40A2-EDF7-4536-8627-3E0C71C28468}">
  <dimension ref="A2:B29"/>
  <sheetViews>
    <sheetView topLeftCell="A16" workbookViewId="0">
      <selection activeCell="G24" sqref="G24"/>
    </sheetView>
  </sheetViews>
  <sheetFormatPr defaultRowHeight="13.2" x14ac:dyDescent="0.2"/>
  <cols>
    <col min="1" max="1" width="12.33203125" customWidth="1"/>
  </cols>
  <sheetData>
    <row r="2" spans="1:2" x14ac:dyDescent="0.2">
      <c r="A2" s="47" t="s">
        <v>35</v>
      </c>
      <c r="B2" s="47">
        <v>383091</v>
      </c>
    </row>
    <row r="3" spans="1:2" x14ac:dyDescent="0.2">
      <c r="A3" s="47" t="s">
        <v>114</v>
      </c>
      <c r="B3" s="47">
        <v>383092</v>
      </c>
    </row>
    <row r="4" spans="1:2" x14ac:dyDescent="0.2">
      <c r="A4" s="47" t="s">
        <v>97</v>
      </c>
      <c r="B4" s="47">
        <v>383101</v>
      </c>
    </row>
    <row r="5" spans="1:2" x14ac:dyDescent="0.2">
      <c r="A5" s="47" t="s">
        <v>98</v>
      </c>
      <c r="B5" s="47">
        <v>383102</v>
      </c>
    </row>
    <row r="6" spans="1:2" x14ac:dyDescent="0.2">
      <c r="A6" s="47" t="s">
        <v>74</v>
      </c>
      <c r="B6" s="47">
        <v>383103</v>
      </c>
    </row>
    <row r="7" spans="1:2" x14ac:dyDescent="0.2">
      <c r="A7" s="47" t="s">
        <v>75</v>
      </c>
      <c r="B7" s="47">
        <v>383104</v>
      </c>
    </row>
    <row r="8" spans="1:2" x14ac:dyDescent="0.2">
      <c r="A8" s="47" t="s">
        <v>99</v>
      </c>
      <c r="B8" s="47">
        <v>383105</v>
      </c>
    </row>
    <row r="9" spans="1:2" x14ac:dyDescent="0.2">
      <c r="A9" s="47" t="s">
        <v>100</v>
      </c>
      <c r="B9" s="47">
        <v>383106</v>
      </c>
    </row>
    <row r="10" spans="1:2" x14ac:dyDescent="0.2">
      <c r="A10" s="47" t="s">
        <v>101</v>
      </c>
      <c r="B10" s="47">
        <v>383107</v>
      </c>
    </row>
    <row r="11" spans="1:2" x14ac:dyDescent="0.2">
      <c r="A11" s="47" t="s">
        <v>102</v>
      </c>
      <c r="B11" s="47">
        <v>383108</v>
      </c>
    </row>
    <row r="12" spans="1:2" x14ac:dyDescent="0.2">
      <c r="A12" s="47" t="s">
        <v>103</v>
      </c>
      <c r="B12" s="47">
        <v>383109</v>
      </c>
    </row>
    <row r="13" spans="1:2" x14ac:dyDescent="0.2">
      <c r="A13" s="47" t="s">
        <v>73</v>
      </c>
      <c r="B13" s="47">
        <v>383110</v>
      </c>
    </row>
    <row r="14" spans="1:2" x14ac:dyDescent="0.2">
      <c r="A14" s="47" t="s">
        <v>104</v>
      </c>
      <c r="B14" s="47">
        <v>383111</v>
      </c>
    </row>
    <row r="15" spans="1:2" x14ac:dyDescent="0.2">
      <c r="A15" s="47" t="s">
        <v>105</v>
      </c>
      <c r="B15" s="47">
        <v>383112</v>
      </c>
    </row>
    <row r="16" spans="1:2" x14ac:dyDescent="0.2">
      <c r="A16" s="47" t="s">
        <v>71</v>
      </c>
      <c r="B16" s="47">
        <v>383113</v>
      </c>
    </row>
    <row r="17" spans="1:2" x14ac:dyDescent="0.2">
      <c r="A17" s="47" t="s">
        <v>70</v>
      </c>
      <c r="B17" s="47">
        <v>383114</v>
      </c>
    </row>
    <row r="18" spans="1:2" x14ac:dyDescent="0.2">
      <c r="A18" s="47" t="s">
        <v>106</v>
      </c>
      <c r="B18" s="47">
        <v>383115</v>
      </c>
    </row>
    <row r="19" spans="1:2" x14ac:dyDescent="0.2">
      <c r="A19" s="47" t="s">
        <v>107</v>
      </c>
      <c r="B19" s="47">
        <v>383116</v>
      </c>
    </row>
    <row r="20" spans="1:2" x14ac:dyDescent="0.2">
      <c r="A20" s="47" t="s">
        <v>232</v>
      </c>
      <c r="B20" s="47">
        <v>383118</v>
      </c>
    </row>
    <row r="21" spans="1:2" x14ac:dyDescent="0.2">
      <c r="A21" s="47" t="s">
        <v>72</v>
      </c>
      <c r="B21" s="47">
        <v>383119</v>
      </c>
    </row>
    <row r="22" spans="1:2" x14ac:dyDescent="0.2">
      <c r="A22" s="47" t="s">
        <v>115</v>
      </c>
      <c r="B22" s="47">
        <v>383120</v>
      </c>
    </row>
    <row r="23" spans="1:2" x14ac:dyDescent="0.2">
      <c r="A23" s="47" t="s">
        <v>109</v>
      </c>
      <c r="B23" s="47">
        <v>383152</v>
      </c>
    </row>
    <row r="24" spans="1:2" x14ac:dyDescent="0.2">
      <c r="A24" s="47" t="s">
        <v>116</v>
      </c>
      <c r="B24" s="47">
        <v>383153</v>
      </c>
    </row>
    <row r="25" spans="1:2" x14ac:dyDescent="0.2">
      <c r="A25" s="47" t="s">
        <v>117</v>
      </c>
      <c r="B25" s="47">
        <v>383455</v>
      </c>
    </row>
    <row r="26" spans="1:2" x14ac:dyDescent="0.2">
      <c r="A26" s="47" t="s">
        <v>118</v>
      </c>
      <c r="B26" s="47">
        <v>383456</v>
      </c>
    </row>
    <row r="27" spans="1:2" x14ac:dyDescent="0.2">
      <c r="A27" s="47" t="s">
        <v>112</v>
      </c>
      <c r="B27" s="47">
        <v>383501</v>
      </c>
    </row>
    <row r="28" spans="1:2" x14ac:dyDescent="0.2">
      <c r="A28" s="47" t="s">
        <v>233</v>
      </c>
      <c r="B28" s="47">
        <v>383502</v>
      </c>
    </row>
    <row r="29" spans="1:2" x14ac:dyDescent="0.2">
      <c r="A29" s="47" t="s">
        <v>234</v>
      </c>
      <c r="B29" s="47">
        <v>383901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記入上の注意</vt:lpstr>
      <vt:lpstr>一覧表男子</vt:lpstr>
      <vt:lpstr>一覧表女子</vt:lpstr>
      <vt:lpstr>リレーエントリー</vt:lpstr>
      <vt:lpstr>人数確認用</vt:lpstr>
      <vt:lpstr>所属コード </vt:lpstr>
      <vt:lpstr>Sheet1</vt:lpstr>
      <vt:lpstr>一覧表女子!Print_Area</vt:lpstr>
      <vt:lpstr>一覧表男子!Print_Area</vt:lpstr>
      <vt:lpstr>記入上の注意!Print_Area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taiiku03u</dc:creator>
  <cp:lastModifiedBy>Yuya.N</cp:lastModifiedBy>
  <cp:lastPrinted>2024-04-05T09:07:27Z</cp:lastPrinted>
  <dcterms:created xsi:type="dcterms:W3CDTF">2006-04-12T05:12:10Z</dcterms:created>
  <dcterms:modified xsi:type="dcterms:W3CDTF">2025-04-04T14:13:50Z</dcterms:modified>
</cp:coreProperties>
</file>