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s53hshim\Desktop\2026陸上\"/>
    </mc:Choice>
  </mc:AlternateContent>
  <xr:revisionPtr revIDLastSave="0" documentId="13_ncr:1_{B1E034E0-5959-4EB2-93C6-DF9B0D77A315}" xr6:coauthVersionLast="47" xr6:coauthVersionMax="47" xr10:uidLastSave="{00000000-0000-0000-0000-000000000000}"/>
  <bookViews>
    <workbookView xWindow="-110" yWindow="-110" windowWidth="19420" windowHeight="10300" activeTab="4" xr2:uid="{00000000-000D-0000-FFFF-FFFF00000000}"/>
  </bookViews>
  <sheets>
    <sheet name="記入上の注意" sheetId="30" r:id="rId1"/>
    <sheet name="一覧表男子 " sheetId="25" r:id="rId2"/>
    <sheet name="一覧表女子" sheetId="27" r:id="rId3"/>
    <sheet name="リレーエントリー" sheetId="23" r:id="rId4"/>
    <sheet name="所属コード " sheetId="31" r:id="rId5"/>
    <sheet name="DB" sheetId="32" state="hidden" r:id="rId6"/>
  </sheets>
  <definedNames>
    <definedName name="_xlnm._FilterDatabase" localSheetId="4" hidden="1">'所属コード '!$D$2:$I$2</definedName>
    <definedName name="moto">#REF!</definedName>
    <definedName name="_xlnm.Print_Area" localSheetId="2">一覧表女子!$A$1:$Q$52</definedName>
    <definedName name="_xlnm.Print_Area" localSheetId="1">'一覧表男子 '!$A$1:$O$52</definedName>
    <definedName name="加盟校">#REF!</definedName>
    <definedName name="加盟校2">#REF!</definedName>
    <definedName name="高校名">#REF!</definedName>
    <definedName name="四国大会" localSheetId="4">#REF!</definedName>
    <definedName name="四国大会">#REF!</definedName>
    <definedName name="種目範囲女子">#REF!</definedName>
    <definedName name="種目範囲男子">#REF!</definedName>
    <definedName name="女継新">#REF!</definedName>
    <definedName name="女追加">#REF!</definedName>
    <definedName name="男継新">#REF!</definedName>
    <definedName name="男追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32" l="1"/>
  <c r="G43" i="32"/>
  <c r="H43" i="32"/>
  <c r="I43" i="32"/>
  <c r="F44" i="32"/>
  <c r="G44" i="32"/>
  <c r="H44" i="32"/>
  <c r="I44" i="32"/>
  <c r="F45" i="32"/>
  <c r="G45" i="32"/>
  <c r="H45" i="32"/>
  <c r="I45" i="32"/>
  <c r="F46" i="32"/>
  <c r="G46" i="32"/>
  <c r="H46" i="32"/>
  <c r="I46" i="32"/>
  <c r="F47" i="32"/>
  <c r="G47" i="32"/>
  <c r="H47" i="32"/>
  <c r="I47" i="32"/>
  <c r="F48" i="32"/>
  <c r="G48" i="32"/>
  <c r="H48" i="32"/>
  <c r="I48" i="32"/>
  <c r="F49" i="32"/>
  <c r="G49" i="32"/>
  <c r="H49" i="32"/>
  <c r="I49" i="32"/>
  <c r="F50" i="32"/>
  <c r="G50" i="32"/>
  <c r="H50" i="32"/>
  <c r="I50" i="32"/>
  <c r="F51" i="32"/>
  <c r="G51" i="32"/>
  <c r="H51" i="32"/>
  <c r="I51" i="32"/>
  <c r="F52" i="32"/>
  <c r="G52" i="32"/>
  <c r="H52" i="32"/>
  <c r="I52" i="32"/>
  <c r="F53" i="32"/>
  <c r="G53" i="32"/>
  <c r="H53" i="32"/>
  <c r="I53" i="32"/>
  <c r="F54" i="32"/>
  <c r="G54" i="32"/>
  <c r="H54" i="32"/>
  <c r="I54" i="32"/>
  <c r="F55" i="32"/>
  <c r="G55" i="32"/>
  <c r="H55" i="32"/>
  <c r="I55" i="32"/>
  <c r="F56" i="32"/>
  <c r="G56" i="32"/>
  <c r="H56" i="32"/>
  <c r="I56" i="32"/>
  <c r="F57" i="32"/>
  <c r="G57" i="32"/>
  <c r="H57" i="32"/>
  <c r="I57" i="32"/>
  <c r="F58" i="32"/>
  <c r="G58" i="32"/>
  <c r="H58" i="32"/>
  <c r="I58" i="32"/>
  <c r="F59" i="32"/>
  <c r="G59" i="32"/>
  <c r="H59" i="32"/>
  <c r="I59" i="32"/>
  <c r="F60" i="32"/>
  <c r="G60" i="32"/>
  <c r="H60" i="32"/>
  <c r="I60" i="32"/>
  <c r="F61" i="32"/>
  <c r="G61" i="32"/>
  <c r="H61" i="32"/>
  <c r="I61" i="32"/>
  <c r="F62" i="32"/>
  <c r="G62" i="32"/>
  <c r="H62" i="32"/>
  <c r="I62" i="32"/>
  <c r="F63" i="32"/>
  <c r="G63" i="32"/>
  <c r="H63" i="32"/>
  <c r="I63" i="32"/>
  <c r="F64" i="32"/>
  <c r="G64" i="32"/>
  <c r="H64" i="32"/>
  <c r="I64" i="32"/>
  <c r="F65" i="32"/>
  <c r="G65" i="32"/>
  <c r="H65" i="32"/>
  <c r="I65" i="32"/>
  <c r="F66" i="32"/>
  <c r="G66" i="32"/>
  <c r="H66" i="32"/>
  <c r="I66" i="32"/>
  <c r="F67" i="32"/>
  <c r="G67" i="32"/>
  <c r="H67" i="32"/>
  <c r="I67" i="32"/>
  <c r="F68" i="32"/>
  <c r="G68" i="32"/>
  <c r="H68" i="32"/>
  <c r="I68" i="32"/>
  <c r="F69" i="32"/>
  <c r="G69" i="32"/>
  <c r="H69" i="32"/>
  <c r="I69" i="32"/>
  <c r="F70" i="32"/>
  <c r="G70" i="32"/>
  <c r="H70" i="32"/>
  <c r="I70" i="32"/>
  <c r="F71" i="32"/>
  <c r="G71" i="32"/>
  <c r="H71" i="32"/>
  <c r="I71" i="32"/>
  <c r="F72" i="32"/>
  <c r="G72" i="32"/>
  <c r="H72" i="32"/>
  <c r="I72" i="32"/>
  <c r="F73" i="32"/>
  <c r="G73" i="32"/>
  <c r="H73" i="32"/>
  <c r="I73" i="32"/>
  <c r="F74" i="32"/>
  <c r="G74" i="32"/>
  <c r="H74" i="32"/>
  <c r="I74" i="32"/>
  <c r="F75" i="32"/>
  <c r="G75" i="32"/>
  <c r="H75" i="32"/>
  <c r="I75" i="32"/>
  <c r="F76" i="32"/>
  <c r="G76" i="32"/>
  <c r="H76" i="32"/>
  <c r="I76" i="32"/>
  <c r="F77" i="32"/>
  <c r="G77" i="32"/>
  <c r="H77" i="32"/>
  <c r="I77" i="32"/>
  <c r="F78" i="32"/>
  <c r="G78" i="32"/>
  <c r="H78" i="32"/>
  <c r="I78" i="32"/>
  <c r="F79" i="32"/>
  <c r="G79" i="32"/>
  <c r="H79" i="32"/>
  <c r="I79" i="32"/>
  <c r="F80" i="32"/>
  <c r="G80" i="32"/>
  <c r="H80" i="32"/>
  <c r="I80" i="32"/>
  <c r="F81" i="32"/>
  <c r="G81" i="32"/>
  <c r="H81" i="32"/>
  <c r="I81" i="32"/>
  <c r="I42" i="32"/>
  <c r="H42" i="32"/>
  <c r="G42" i="32"/>
  <c r="G2" i="32"/>
  <c r="F42" i="32"/>
  <c r="C43" i="32"/>
  <c r="D43" i="32"/>
  <c r="C44" i="32"/>
  <c r="D44" i="32"/>
  <c r="C45" i="32"/>
  <c r="D45" i="32"/>
  <c r="C46" i="32"/>
  <c r="D46" i="32"/>
  <c r="C47" i="32"/>
  <c r="D47" i="32"/>
  <c r="C48" i="32"/>
  <c r="D48" i="32"/>
  <c r="C49" i="32"/>
  <c r="D49" i="32"/>
  <c r="C50" i="32"/>
  <c r="D50" i="32"/>
  <c r="C51" i="32"/>
  <c r="D51" i="32"/>
  <c r="C52" i="32"/>
  <c r="D52" i="32"/>
  <c r="C53" i="32"/>
  <c r="D53" i="32"/>
  <c r="C54" i="32"/>
  <c r="D54" i="32"/>
  <c r="C55" i="32"/>
  <c r="D55" i="32"/>
  <c r="C56" i="32"/>
  <c r="D56" i="32"/>
  <c r="C57" i="32"/>
  <c r="D57" i="32"/>
  <c r="C58" i="32"/>
  <c r="D58" i="32"/>
  <c r="C59" i="32"/>
  <c r="D59" i="32"/>
  <c r="C60" i="32"/>
  <c r="D60" i="32"/>
  <c r="C61" i="32"/>
  <c r="D61" i="32"/>
  <c r="C62" i="32"/>
  <c r="D62" i="32"/>
  <c r="C63" i="32"/>
  <c r="D63" i="32"/>
  <c r="C64" i="32"/>
  <c r="D64" i="32"/>
  <c r="C65" i="32"/>
  <c r="D65" i="32"/>
  <c r="C66" i="32"/>
  <c r="D66" i="32"/>
  <c r="C67" i="32"/>
  <c r="D67" i="32"/>
  <c r="C68" i="32"/>
  <c r="D68" i="32"/>
  <c r="C69" i="32"/>
  <c r="D69" i="32"/>
  <c r="C70" i="32"/>
  <c r="D70" i="32"/>
  <c r="C71" i="32"/>
  <c r="D71" i="32"/>
  <c r="C72" i="32"/>
  <c r="D72" i="32"/>
  <c r="C73" i="32"/>
  <c r="D73" i="32"/>
  <c r="C74" i="32"/>
  <c r="D74" i="32"/>
  <c r="C75" i="32"/>
  <c r="D75" i="32"/>
  <c r="C76" i="32"/>
  <c r="D76" i="32"/>
  <c r="C77" i="32"/>
  <c r="D77" i="32"/>
  <c r="C78" i="32"/>
  <c r="D78" i="32"/>
  <c r="C79" i="32"/>
  <c r="D79" i="32"/>
  <c r="C80" i="32"/>
  <c r="D80" i="32"/>
  <c r="C81" i="32"/>
  <c r="D81" i="32"/>
  <c r="D42" i="32"/>
  <c r="C42" i="32"/>
  <c r="C3" i="32"/>
  <c r="D3" i="32"/>
  <c r="F3" i="32"/>
  <c r="G3" i="32"/>
  <c r="H3" i="32"/>
  <c r="I3" i="32"/>
  <c r="C4" i="32"/>
  <c r="D4" i="32"/>
  <c r="F4" i="32"/>
  <c r="G4" i="32"/>
  <c r="H4" i="32"/>
  <c r="I4" i="32"/>
  <c r="C5" i="32"/>
  <c r="D5" i="32"/>
  <c r="F5" i="32"/>
  <c r="G5" i="32"/>
  <c r="H5" i="32"/>
  <c r="I5" i="32"/>
  <c r="C6" i="32"/>
  <c r="D6" i="32"/>
  <c r="F6" i="32"/>
  <c r="G6" i="32"/>
  <c r="H6" i="32"/>
  <c r="I6" i="32"/>
  <c r="C7" i="32"/>
  <c r="D7" i="32"/>
  <c r="F7" i="32"/>
  <c r="G7" i="32"/>
  <c r="H7" i="32"/>
  <c r="I7" i="32"/>
  <c r="C8" i="32"/>
  <c r="D8" i="32"/>
  <c r="F8" i="32"/>
  <c r="G8" i="32"/>
  <c r="H8" i="32"/>
  <c r="I8" i="32"/>
  <c r="C9" i="32"/>
  <c r="D9" i="32"/>
  <c r="F9" i="32"/>
  <c r="G9" i="32"/>
  <c r="H9" i="32"/>
  <c r="I9" i="32"/>
  <c r="C10" i="32"/>
  <c r="D10" i="32"/>
  <c r="F10" i="32"/>
  <c r="G10" i="32"/>
  <c r="H10" i="32"/>
  <c r="I10" i="32"/>
  <c r="C11" i="32"/>
  <c r="D11" i="32"/>
  <c r="F11" i="32"/>
  <c r="G11" i="32"/>
  <c r="H11" i="32"/>
  <c r="I11" i="32"/>
  <c r="C12" i="32"/>
  <c r="D12" i="32"/>
  <c r="F12" i="32"/>
  <c r="G12" i="32"/>
  <c r="H12" i="32"/>
  <c r="I12" i="32"/>
  <c r="C13" i="32"/>
  <c r="D13" i="32"/>
  <c r="F13" i="32"/>
  <c r="G13" i="32"/>
  <c r="H13" i="32"/>
  <c r="I13" i="32"/>
  <c r="C14" i="32"/>
  <c r="D14" i="32"/>
  <c r="F14" i="32"/>
  <c r="G14" i="32"/>
  <c r="H14" i="32"/>
  <c r="I14" i="32"/>
  <c r="C15" i="32"/>
  <c r="D15" i="32"/>
  <c r="F15" i="32"/>
  <c r="G15" i="32"/>
  <c r="H15" i="32"/>
  <c r="I15" i="32"/>
  <c r="C16" i="32"/>
  <c r="D16" i="32"/>
  <c r="F16" i="32"/>
  <c r="G16" i="32"/>
  <c r="H16" i="32"/>
  <c r="I16" i="32"/>
  <c r="C17" i="32"/>
  <c r="D17" i="32"/>
  <c r="F17" i="32"/>
  <c r="G17" i="32"/>
  <c r="H17" i="32"/>
  <c r="I17" i="32"/>
  <c r="C18" i="32"/>
  <c r="D18" i="32"/>
  <c r="F18" i="32"/>
  <c r="G18" i="32"/>
  <c r="H18" i="32"/>
  <c r="I18" i="32"/>
  <c r="C19" i="32"/>
  <c r="D19" i="32"/>
  <c r="F19" i="32"/>
  <c r="G19" i="32"/>
  <c r="H19" i="32"/>
  <c r="I19" i="32"/>
  <c r="C20" i="32"/>
  <c r="D20" i="32"/>
  <c r="F20" i="32"/>
  <c r="G20" i="32"/>
  <c r="H20" i="32"/>
  <c r="I20" i="32"/>
  <c r="C21" i="32"/>
  <c r="D21" i="32"/>
  <c r="F21" i="32"/>
  <c r="G21" i="32"/>
  <c r="H21" i="32"/>
  <c r="I21" i="32"/>
  <c r="C22" i="32"/>
  <c r="D22" i="32"/>
  <c r="F22" i="32"/>
  <c r="G22" i="32"/>
  <c r="H22" i="32"/>
  <c r="I22" i="32"/>
  <c r="C23" i="32"/>
  <c r="D23" i="32"/>
  <c r="F23" i="32"/>
  <c r="G23" i="32"/>
  <c r="H23" i="32"/>
  <c r="I23" i="32"/>
  <c r="C24" i="32"/>
  <c r="D24" i="32"/>
  <c r="F24" i="32"/>
  <c r="G24" i="32"/>
  <c r="H24" i="32"/>
  <c r="I24" i="32"/>
  <c r="C25" i="32"/>
  <c r="D25" i="32"/>
  <c r="F25" i="32"/>
  <c r="G25" i="32"/>
  <c r="H25" i="32"/>
  <c r="I25" i="32"/>
  <c r="C26" i="32"/>
  <c r="D26" i="32"/>
  <c r="F26" i="32"/>
  <c r="G26" i="32"/>
  <c r="H26" i="32"/>
  <c r="I26" i="32"/>
  <c r="C27" i="32"/>
  <c r="D27" i="32"/>
  <c r="F27" i="32"/>
  <c r="G27" i="32"/>
  <c r="H27" i="32"/>
  <c r="I27" i="32"/>
  <c r="C28" i="32"/>
  <c r="D28" i="32"/>
  <c r="F28" i="32"/>
  <c r="G28" i="32"/>
  <c r="H28" i="32"/>
  <c r="I28" i="32"/>
  <c r="C29" i="32"/>
  <c r="D29" i="32"/>
  <c r="F29" i="32"/>
  <c r="G29" i="32"/>
  <c r="H29" i="32"/>
  <c r="I29" i="32"/>
  <c r="C30" i="32"/>
  <c r="D30" i="32"/>
  <c r="F30" i="32"/>
  <c r="G30" i="32"/>
  <c r="H30" i="32"/>
  <c r="I30" i="32"/>
  <c r="C31" i="32"/>
  <c r="D31" i="32"/>
  <c r="F31" i="32"/>
  <c r="G31" i="32"/>
  <c r="H31" i="32"/>
  <c r="I31" i="32"/>
  <c r="C32" i="32"/>
  <c r="D32" i="32"/>
  <c r="F32" i="32"/>
  <c r="G32" i="32"/>
  <c r="H32" i="32"/>
  <c r="I32" i="32"/>
  <c r="C33" i="32"/>
  <c r="D33" i="32"/>
  <c r="F33" i="32"/>
  <c r="G33" i="32"/>
  <c r="H33" i="32"/>
  <c r="I33" i="32"/>
  <c r="C34" i="32"/>
  <c r="D34" i="32"/>
  <c r="F34" i="32"/>
  <c r="G34" i="32"/>
  <c r="H34" i="32"/>
  <c r="I34" i="32"/>
  <c r="C35" i="32"/>
  <c r="D35" i="32"/>
  <c r="F35" i="32"/>
  <c r="G35" i="32"/>
  <c r="H35" i="32"/>
  <c r="I35" i="32"/>
  <c r="C36" i="32"/>
  <c r="D36" i="32"/>
  <c r="F36" i="32"/>
  <c r="G36" i="32"/>
  <c r="H36" i="32"/>
  <c r="I36" i="32"/>
  <c r="C37" i="32"/>
  <c r="D37" i="32"/>
  <c r="F37" i="32"/>
  <c r="G37" i="32"/>
  <c r="H37" i="32"/>
  <c r="I37" i="32"/>
  <c r="C38" i="32"/>
  <c r="D38" i="32"/>
  <c r="F38" i="32"/>
  <c r="G38" i="32"/>
  <c r="H38" i="32"/>
  <c r="I38" i="32"/>
  <c r="C39" i="32"/>
  <c r="D39" i="32"/>
  <c r="F39" i="32"/>
  <c r="G39" i="32"/>
  <c r="H39" i="32"/>
  <c r="I39" i="32"/>
  <c r="C40" i="32"/>
  <c r="D40" i="32"/>
  <c r="F40" i="32"/>
  <c r="G40" i="32"/>
  <c r="H40" i="32"/>
  <c r="I40" i="32"/>
  <c r="C41" i="32"/>
  <c r="D41" i="32"/>
  <c r="F41" i="32"/>
  <c r="G41" i="32"/>
  <c r="H41" i="32"/>
  <c r="I41" i="32"/>
  <c r="I2" i="32"/>
  <c r="H2" i="32"/>
  <c r="F2" i="32"/>
  <c r="D2" i="32"/>
  <c r="C2" i="32"/>
  <c r="H17" i="27"/>
  <c r="H17" i="25"/>
  <c r="M52" i="27"/>
  <c r="M51" i="27"/>
  <c r="M50" i="27"/>
  <c r="M49" i="27"/>
  <c r="M48" i="27"/>
  <c r="M47" i="27"/>
  <c r="M46" i="27"/>
  <c r="M45" i="27"/>
  <c r="M44" i="27"/>
  <c r="M43" i="27"/>
  <c r="M42" i="27"/>
  <c r="M41" i="27"/>
  <c r="M40" i="27"/>
  <c r="M39" i="27"/>
  <c r="M38" i="27"/>
  <c r="M37" i="27"/>
  <c r="M36" i="27"/>
  <c r="M35" i="27"/>
  <c r="M34" i="27"/>
  <c r="M33" i="27"/>
  <c r="M32" i="27"/>
  <c r="M31" i="27"/>
  <c r="M30" i="27"/>
  <c r="M29" i="27"/>
  <c r="M28" i="27"/>
  <c r="M27" i="27"/>
  <c r="M26" i="27"/>
  <c r="M25" i="27"/>
  <c r="M24"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M23" i="27"/>
  <c r="J23" i="27"/>
  <c r="M52" i="25"/>
  <c r="M51" i="25"/>
  <c r="M50" i="25"/>
  <c r="M49" i="25"/>
  <c r="M48" i="25"/>
  <c r="M47" i="25"/>
  <c r="M46" i="25"/>
  <c r="M45" i="25"/>
  <c r="M44" i="25"/>
  <c r="M43" i="25"/>
  <c r="M42" i="25"/>
  <c r="M41" i="25"/>
  <c r="M40" i="25"/>
  <c r="M39" i="25"/>
  <c r="M38" i="25"/>
  <c r="M37" i="25"/>
  <c r="M36" i="25"/>
  <c r="M35" i="25"/>
  <c r="M34" i="25"/>
  <c r="M33" i="25"/>
  <c r="M32" i="25"/>
  <c r="M31" i="25"/>
  <c r="M30" i="25"/>
  <c r="M29" i="25"/>
  <c r="M28" i="25"/>
  <c r="M27" i="25"/>
  <c r="M26" i="25"/>
  <c r="M25" i="25"/>
  <c r="M24"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M23" i="25"/>
  <c r="J23" i="25"/>
  <c r="J22" i="27" l="1"/>
  <c r="M22" i="27"/>
  <c r="J22" i="25"/>
  <c r="M22" i="25"/>
</calcChain>
</file>

<file path=xl/sharedStrings.xml><?xml version="1.0" encoding="utf-8"?>
<sst xmlns="http://schemas.openxmlformats.org/spreadsheetml/2006/main" count="1430" uniqueCount="1216">
  <si>
    <t>氏　　名</t>
    <rPh sb="0" eb="1">
      <t>シ</t>
    </rPh>
    <rPh sb="3" eb="4">
      <t>メイ</t>
    </rPh>
    <phoneticPr fontId="4"/>
  </si>
  <si>
    <t>混　成</t>
    <rPh sb="0" eb="1">
      <t>コン</t>
    </rPh>
    <rPh sb="2" eb="3">
      <t>シゲル</t>
    </rPh>
    <phoneticPr fontId="4"/>
  </si>
  <si>
    <t>学年</t>
    <rPh sb="0" eb="2">
      <t>ガクネン</t>
    </rPh>
    <phoneticPr fontId="4"/>
  </si>
  <si>
    <t>種目１</t>
    <rPh sb="0" eb="2">
      <t>シュモク</t>
    </rPh>
    <phoneticPr fontId="4"/>
  </si>
  <si>
    <t>種目２</t>
    <rPh sb="0" eb="2">
      <t>シュモク</t>
    </rPh>
    <phoneticPr fontId="4"/>
  </si>
  <si>
    <t>金　　　　額</t>
    <rPh sb="0" eb="1">
      <t>キン</t>
    </rPh>
    <rPh sb="5" eb="6">
      <t>ガク</t>
    </rPh>
    <phoneticPr fontId="4"/>
  </si>
  <si>
    <t>松山　次郎</t>
    <rPh sb="0" eb="2">
      <t>マツヤマ</t>
    </rPh>
    <rPh sb="3" eb="5">
      <t>ジロウ</t>
    </rPh>
    <phoneticPr fontId="4"/>
  </si>
  <si>
    <t>例</t>
    <rPh sb="0" eb="1">
      <t>レイ</t>
    </rPh>
    <phoneticPr fontId="4"/>
  </si>
  <si>
    <t>半角</t>
    <rPh sb="0" eb="2">
      <t>ハンカク</t>
    </rPh>
    <phoneticPr fontId="4"/>
  </si>
  <si>
    <t>全角</t>
    <rPh sb="0" eb="2">
      <t>ゼンカク</t>
    </rPh>
    <phoneticPr fontId="4"/>
  </si>
  <si>
    <t>円</t>
    <rPh sb="0" eb="1">
      <t>エン</t>
    </rPh>
    <phoneticPr fontId="4"/>
  </si>
  <si>
    <t>　　（記録については、過去１年以内のものを記入する）</t>
    <rPh sb="3" eb="5">
      <t>キロク</t>
    </rPh>
    <rPh sb="11" eb="13">
      <t>カコ</t>
    </rPh>
    <rPh sb="14" eb="15">
      <t>ネン</t>
    </rPh>
    <rPh sb="15" eb="17">
      <t>イナイ</t>
    </rPh>
    <rPh sb="21" eb="23">
      <t>キニュウ</t>
    </rPh>
    <phoneticPr fontId="4"/>
  </si>
  <si>
    <t>印</t>
    <rPh sb="0" eb="1">
      <t>イン</t>
    </rPh>
    <phoneticPr fontId="4"/>
  </si>
  <si>
    <t>個人種目</t>
    <rPh sb="0" eb="2">
      <t>コジン</t>
    </rPh>
    <rPh sb="2" eb="4">
      <t>シュモク</t>
    </rPh>
    <phoneticPr fontId="4"/>
  </si>
  <si>
    <t>リレー</t>
    <phoneticPr fontId="4"/>
  </si>
  <si>
    <t>競技会申込一覧及び出場認知書</t>
    <rPh sb="0" eb="3">
      <t>キョウギカイ</t>
    </rPh>
    <rPh sb="3" eb="5">
      <t>モウシコ</t>
    </rPh>
    <rPh sb="5" eb="7">
      <t>イチラン</t>
    </rPh>
    <rPh sb="7" eb="8">
      <t>オヨ</t>
    </rPh>
    <rPh sb="9" eb="11">
      <t>シュツジョウ</t>
    </rPh>
    <rPh sb="11" eb="13">
      <t>ニンチ</t>
    </rPh>
    <rPh sb="13" eb="14">
      <t>ショ</t>
    </rPh>
    <phoneticPr fontId="4"/>
  </si>
  <si>
    <t>大会名</t>
    <rPh sb="0" eb="3">
      <t>タイカイメイ</t>
    </rPh>
    <phoneticPr fontId="4"/>
  </si>
  <si>
    <t>所　属　長</t>
    <rPh sb="0" eb="1">
      <t>ショ</t>
    </rPh>
    <rPh sb="2" eb="3">
      <t>ゾク</t>
    </rPh>
    <rPh sb="4" eb="5">
      <t>チョウ</t>
    </rPh>
    <phoneticPr fontId="4"/>
  </si>
  <si>
    <t>記　録</t>
    <rPh sb="0" eb="1">
      <t>キ</t>
    </rPh>
    <rPh sb="2" eb="3">
      <t>ロク</t>
    </rPh>
    <phoneticPr fontId="4"/>
  </si>
  <si>
    <t>合計金額</t>
    <rPh sb="0" eb="1">
      <t>ゴウ</t>
    </rPh>
    <rPh sb="1" eb="2">
      <t>ケイ</t>
    </rPh>
    <rPh sb="2" eb="3">
      <t>キン</t>
    </rPh>
    <rPh sb="3" eb="4">
      <t>ガク</t>
    </rPh>
    <phoneticPr fontId="4"/>
  </si>
  <si>
    <t>　（個人情報については、慎重に取り扱います。）</t>
    <rPh sb="2" eb="4">
      <t>コジン</t>
    </rPh>
    <rPh sb="4" eb="6">
      <t>ジョウホウ</t>
    </rPh>
    <rPh sb="12" eb="14">
      <t>シンチョウ</t>
    </rPh>
    <rPh sb="15" eb="16">
      <t>ト</t>
    </rPh>
    <rPh sb="17" eb="18">
      <t>アツカ</t>
    </rPh>
    <phoneticPr fontId="4"/>
  </si>
  <si>
    <t>男　　子</t>
    <rPh sb="0" eb="1">
      <t>オトコ</t>
    </rPh>
    <rPh sb="3" eb="4">
      <t>コ</t>
    </rPh>
    <phoneticPr fontId="4"/>
  </si>
  <si>
    <t>電　話</t>
    <rPh sb="0" eb="1">
      <t>デン</t>
    </rPh>
    <rPh sb="2" eb="3">
      <t>ハナシ</t>
    </rPh>
    <phoneticPr fontId="4"/>
  </si>
  <si>
    <t>〒　</t>
    <phoneticPr fontId="4"/>
  </si>
  <si>
    <t>男子種目</t>
    <rPh sb="0" eb="2">
      <t>ダンシ</t>
    </rPh>
    <rPh sb="2" eb="4">
      <t>シュモク</t>
    </rPh>
    <phoneticPr fontId="4"/>
  </si>
  <si>
    <t>走高跳</t>
    <rPh sb="0" eb="1">
      <t>ハシ</t>
    </rPh>
    <rPh sb="1" eb="3">
      <t>タカト</t>
    </rPh>
    <phoneticPr fontId="4"/>
  </si>
  <si>
    <t>走幅跳</t>
    <rPh sb="0" eb="1">
      <t>ハシ</t>
    </rPh>
    <rPh sb="1" eb="3">
      <t>ハバト</t>
    </rPh>
    <phoneticPr fontId="4"/>
  </si>
  <si>
    <t>三段跳</t>
    <rPh sb="0" eb="3">
      <t>サンダント</t>
    </rPh>
    <phoneticPr fontId="4"/>
  </si>
  <si>
    <t>やり投</t>
    <rPh sb="2" eb="3">
      <t>ナ</t>
    </rPh>
    <phoneticPr fontId="4"/>
  </si>
  <si>
    <t>所属名</t>
    <rPh sb="0" eb="2">
      <t>ショゾク</t>
    </rPh>
    <rPh sb="2" eb="3">
      <t>メイ</t>
    </rPh>
    <phoneticPr fontId="4"/>
  </si>
  <si>
    <t>　　大会名はさわらないこと。（種目が設定されています）</t>
    <rPh sb="2" eb="5">
      <t>タイカイメイ</t>
    </rPh>
    <rPh sb="15" eb="17">
      <t>シュモク</t>
    </rPh>
    <rPh sb="18" eb="20">
      <t>セッテイ</t>
    </rPh>
    <phoneticPr fontId="4"/>
  </si>
  <si>
    <t>　　種目はドロップメニューより選択してください。（手入力はしないでください）　　</t>
    <rPh sb="2" eb="4">
      <t>シュモク</t>
    </rPh>
    <rPh sb="15" eb="17">
      <t>センタク</t>
    </rPh>
    <rPh sb="25" eb="26">
      <t>テ</t>
    </rPh>
    <rPh sb="26" eb="28">
      <t>ニュウリョク</t>
    </rPh>
    <phoneticPr fontId="4"/>
  </si>
  <si>
    <t>　　氏名は全角で入力する。12バイトでおさまるようにすること。（入力された名前はそのままプログラムにのります）</t>
    <rPh sb="2" eb="4">
      <t>シメイ</t>
    </rPh>
    <rPh sb="5" eb="7">
      <t>ゼンカク</t>
    </rPh>
    <rPh sb="8" eb="10">
      <t>ニュウリョク</t>
    </rPh>
    <rPh sb="32" eb="34">
      <t>ニュウリョク</t>
    </rPh>
    <rPh sb="37" eb="39">
      <t>ナマエ</t>
    </rPh>
    <phoneticPr fontId="4"/>
  </si>
  <si>
    <t>　　ナンバーを半角で入力する。</t>
    <rPh sb="7" eb="9">
      <t>ハンカク</t>
    </rPh>
    <rPh sb="10" eb="12">
      <t>ニュウリョク</t>
    </rPh>
    <phoneticPr fontId="4"/>
  </si>
  <si>
    <t>愛媛陸協</t>
  </si>
  <si>
    <t>ｴﾋﾒﾘｸｼﾞｮｳｷｮｳｷﾞｷｮｳｶｲ</t>
  </si>
  <si>
    <t>長浜体協</t>
  </si>
  <si>
    <t>ﾅｶﾞﾊﾏﾀｲｷｮｳ</t>
  </si>
  <si>
    <t>明浜体協</t>
  </si>
  <si>
    <t>ｱｹﾊﾏﾀｲｲｸｷｮｳｶｲ</t>
  </si>
  <si>
    <t>八幡浜体協</t>
  </si>
  <si>
    <t>ﾔﾜﾀﾊﾏﾀｲｲｸｷｮｳｶｲ</t>
  </si>
  <si>
    <t>吉田体協</t>
  </si>
  <si>
    <t>ﾖｼﾀﾞﾁｮｳﾀｲｲｸｷｮｳｶｲ</t>
  </si>
  <si>
    <t>一本松体協</t>
  </si>
  <si>
    <t>ｲｯﾎﾟﾝﾏﾂﾀｲｲｸｷｮｳｶｲ</t>
  </si>
  <si>
    <t>ﾐｶﾜ</t>
  </si>
  <si>
    <t>ﾆｲﾊﾏｺｳｷﾞｮｳｺｳﾄｳｾﾝﾓﾝｶﾞｯｺｳ</t>
  </si>
  <si>
    <t>新居浜楽走会</t>
  </si>
  <si>
    <t>ﾆｲﾊﾏﾗｸｿｳｶｲ</t>
  </si>
  <si>
    <t>野村体協</t>
  </si>
  <si>
    <t>ﾉﾑﾗﾀｲｲｸｷｮｳｶｲ</t>
  </si>
  <si>
    <t>伊予市体協</t>
  </si>
  <si>
    <t>ｲﾖｼﾀｲｲｸｷｮｳｶｲ</t>
  </si>
  <si>
    <t>今治クラブ</t>
  </si>
  <si>
    <t>ｲﾏﾊﾞﾘｸﾗﾌﾞ</t>
  </si>
  <si>
    <t>南陸クラブ</t>
  </si>
  <si>
    <t>ﾅﾝﾖﾘｸｼﾞｮｳｸﾗﾌﾞ</t>
  </si>
  <si>
    <t>東予市体協</t>
  </si>
  <si>
    <t>ﾄｳﾖｼﾀｲｲｸｷｮｳｶｲ</t>
  </si>
  <si>
    <t>愛媛銀行</t>
  </si>
  <si>
    <t>ｴﾋﾒｷﾞﾝｺｳ</t>
  </si>
  <si>
    <t>日土東走ろう会</t>
  </si>
  <si>
    <t>ﾋﾂﾞﾁﾋｶﾞｼﾊｼﾛｳｶｲ</t>
  </si>
  <si>
    <t>伊予ごしきRC</t>
  </si>
  <si>
    <t>ｲﾖｺﾞｼｷｱｰﾙｼｰ</t>
  </si>
  <si>
    <t>松山陸協</t>
  </si>
  <si>
    <t>ﾏﾂﾔﾏｼﾘｸｼﾞｮｳｷｮｳｷﾞｷｮｳｶｲ</t>
  </si>
  <si>
    <t>大洲体協</t>
  </si>
  <si>
    <t>ｵｵｽﾞﾀｲｷｮｳ</t>
  </si>
  <si>
    <t>宇和体協</t>
  </si>
  <si>
    <t>ｳﾜﾀｲｷｮｳ</t>
  </si>
  <si>
    <t>西条クラブ</t>
  </si>
  <si>
    <t>ｻｲｼﾞｮｳｸﾗﾌﾞ</t>
  </si>
  <si>
    <t>瀬戸体協</t>
  </si>
  <si>
    <t>ｾﾄﾀｲｲｸｷｮｳｶｲ</t>
  </si>
  <si>
    <t>県庁遊走会</t>
  </si>
  <si>
    <t>ｴﾋﾒｹﾝﾁｮｳﾕｳｿｳｶｲ</t>
  </si>
  <si>
    <t>松山ﾏｽﾀｰｽﾞ</t>
  </si>
  <si>
    <t>ﾏﾂﾔﾏﾏｽﾀｰｽﾞ</t>
  </si>
  <si>
    <t>みしまﾌﾚﾝｽﾞ</t>
  </si>
  <si>
    <t>ﾐｼﾏﾌﾚﾝｽﾞ</t>
  </si>
  <si>
    <t>宇和島陸協</t>
  </si>
  <si>
    <t>ｳﾜｼﾞﾏﾘｸｼﾞｮｳｷｮｳｷﾞｷｮｳｶｲ</t>
  </si>
  <si>
    <t>吉田浜ｸﾗﾌﾞ</t>
  </si>
  <si>
    <t>ﾖｼﾀﾞﾊﾏｸﾗﾌﾞ</t>
  </si>
  <si>
    <t>久万町体協</t>
  </si>
  <si>
    <t>ｸﾏﾁｮｳﾀｲｲｸｷｮｳｶｲ</t>
  </si>
  <si>
    <t>ｳﾜｼﾞﾏｾｲﾌｳｸﾗﾌﾞ</t>
  </si>
  <si>
    <t>城辺体協</t>
  </si>
  <si>
    <t>ｼﾞｮｳﾍﾝﾁｮｳﾀｲｲｸｷｮｳｶｲ</t>
  </si>
  <si>
    <t>ﾏﾂﾔﾏｼﾔｸｼｮﾊｼﾛｳｶｲ</t>
  </si>
  <si>
    <t>ﾄﾍﾞｱｽﾘｰﾄｸﾗﾌﾞ</t>
  </si>
  <si>
    <t>松山自衛隊</t>
  </si>
  <si>
    <t>ﾏﾂﾔﾏｼﾞｴｲﾀｲ</t>
  </si>
  <si>
    <t>ｲﾏﾊﾞﾘｱｽﾘｰﾄｸﾗﾌﾞ</t>
  </si>
  <si>
    <t xml:space="preserve">松山ｴｷｽﾊﾟｰﾄ </t>
  </si>
  <si>
    <t>ﾏﾂﾔﾏｴｷｽﾊﾟｰﾄ</t>
  </si>
  <si>
    <t>石井体協</t>
  </si>
  <si>
    <t>ｲｼｲﾀｲｷｮｳ</t>
  </si>
  <si>
    <t>内子走友会</t>
  </si>
  <si>
    <t>ｳﾁｺｿｳﾕｳｶｲ</t>
  </si>
  <si>
    <t>ｶﾜﾉｴ</t>
  </si>
  <si>
    <t>ﾐｼﾏ</t>
  </si>
  <si>
    <t>ﾄﾞｲ</t>
  </si>
  <si>
    <t>ﾆｲﾊﾏﾋｶﾞｼ</t>
  </si>
  <si>
    <t>ﾆｲﾊﾏﾆｼ</t>
  </si>
  <si>
    <t>ﾆｲﾊﾏﾐﾅﾐ</t>
  </si>
  <si>
    <t>ﾆｲﾊﾏｺｳｷﾞｮｳ</t>
  </si>
  <si>
    <t>ｻｲｼﾞｮｳﾉｳｷﾞｮｳ</t>
  </si>
  <si>
    <t>ｺﾏﾂ</t>
  </si>
  <si>
    <t>ﾄｳﾖ</t>
  </si>
  <si>
    <t>ﾀﾝﾊﾞﾗ</t>
  </si>
  <si>
    <t>ｲﾏﾊﾞﾘﾆｼ</t>
  </si>
  <si>
    <t>ｲﾏﾊﾞﾘﾐﾅﾐ</t>
  </si>
  <si>
    <t>ｲﾏﾊﾞﾘｷﾀ</t>
  </si>
  <si>
    <t>ｲﾏﾊﾞﾘｺｳｷﾞｮｳ</t>
  </si>
  <si>
    <t>ｵｵｼﾏ</t>
  </si>
  <si>
    <t>ﾊｶﾀ</t>
  </si>
  <si>
    <t>ﾕｹﾞ</t>
  </si>
  <si>
    <t>ｵｵﾐｼﾏ</t>
  </si>
  <si>
    <t>ﾎｳｼﾞｮｳ</t>
  </si>
  <si>
    <t>ﾏﾂﾔﾏﾋｶﾞｼ</t>
  </si>
  <si>
    <t>ﾏﾂﾔﾏﾆｼ</t>
  </si>
  <si>
    <t>ﾏﾂﾔﾏﾐﾅﾐ</t>
  </si>
  <si>
    <t>ﾏﾂﾔﾏｷﾀ</t>
  </si>
  <si>
    <t>ﾏﾂﾔﾏｺｳｷﾞｮｳ</t>
  </si>
  <si>
    <t>ﾏﾂﾔﾏｼｮｳｷﾞｮｳ</t>
  </si>
  <si>
    <t>ﾄｳｵﾝ</t>
  </si>
  <si>
    <t>ｶﾐｳｹﾅ</t>
  </si>
  <si>
    <t>ｵﾀﾞ</t>
  </si>
  <si>
    <t>ｲﾖﾉｳ</t>
  </si>
  <si>
    <t>ﾅｶﾔﾏ</t>
  </si>
  <si>
    <t>ｵｵｽﾞ</t>
  </si>
  <si>
    <t>ｵｵｽﾞﾉｳ</t>
  </si>
  <si>
    <t>ﾅｶﾞﾊﾏ</t>
  </si>
  <si>
    <t>ｳﾁｺ</t>
  </si>
  <si>
    <t>ﾔﾜﾀﾊﾏ</t>
  </si>
  <si>
    <t>ﾔﾜﾀﾊﾏｺｳｷﾞｮｳ</t>
  </si>
  <si>
    <t>ｶﾜﾉｲｼ</t>
  </si>
  <si>
    <t>ﾐｻｷ</t>
  </si>
  <si>
    <t>ﾐｶﾒ</t>
  </si>
  <si>
    <t>ｳﾜ</t>
  </si>
  <si>
    <t>ﾉﾑﾗ</t>
  </si>
  <si>
    <t>ｳﾜｼﾞﾏﾋｶﾞｼ</t>
  </si>
  <si>
    <t>ﾖｼﾀﾞ</t>
  </si>
  <si>
    <t>ﾐﾏ</t>
  </si>
  <si>
    <t>ﾂｼﾏ</t>
  </si>
  <si>
    <t>ﾐﾅﾐｳﾜ</t>
  </si>
  <si>
    <t>ﾆｲﾊﾏｼｮｳｷﾞｮｳ</t>
  </si>
  <si>
    <t>ｲﾖ</t>
  </si>
  <si>
    <t>ﾏﾂﾔﾏﾁｭｳｵｳ</t>
  </si>
  <si>
    <t>松山盲</t>
  </si>
  <si>
    <t>ﾏﾂﾔﾏﾓｳ</t>
  </si>
  <si>
    <t>松山聾</t>
  </si>
  <si>
    <t>ﾏﾂﾔﾏﾛｳ</t>
  </si>
  <si>
    <t>宇和聾</t>
  </si>
  <si>
    <t>ｳﾜﾛｳ</t>
  </si>
  <si>
    <t>ｲﾏﾊﾞﾘｾｲｶ</t>
  </si>
  <si>
    <t>ｲﾏﾊﾞﾘﾒｲﾄｸ</t>
  </si>
  <si>
    <t>ﾆｯﾀ</t>
  </si>
  <si>
    <t>ﾏﾂﾔﾏｼﾞｮｳﾅﾝ</t>
  </si>
  <si>
    <t>ｱｲｺｳ</t>
  </si>
  <si>
    <t>ﾏﾂﾔﾏｾｲﾘｮｳ</t>
  </si>
  <si>
    <t>ﾏﾂﾔﾏｼﾉﾉﾒ</t>
  </si>
  <si>
    <t>ｻｲﾋﾞ</t>
  </si>
  <si>
    <t>ﾃｲｷｮｳﾀﾞｲｺﾞ</t>
  </si>
  <si>
    <t>三瓶高OB</t>
  </si>
  <si>
    <t>ﾐｶﾒｺｳｵｰﾋﾞｰ</t>
  </si>
  <si>
    <t>新田AC</t>
  </si>
  <si>
    <t>ﾆｯﾀｴｰｼｰ</t>
  </si>
  <si>
    <t>伊予高OB</t>
  </si>
  <si>
    <t>ｲﾖｺｳｵｰﾋﾞｰ</t>
  </si>
  <si>
    <t>高知大</t>
  </si>
  <si>
    <t>ｺｳﾁﾀﾞｲ</t>
  </si>
  <si>
    <t>東女体大</t>
  </si>
  <si>
    <t>ﾄｳｼﾞｮﾀｲﾀﾞｲ</t>
  </si>
  <si>
    <t>第三養護教</t>
  </si>
  <si>
    <t>ﾀﾞｲｻﾝﾖｳｺﾞｷｮｳ</t>
  </si>
  <si>
    <t>宇和養護教</t>
  </si>
  <si>
    <t>ｳﾜﾖｳｺﾞｷｮｳ</t>
  </si>
  <si>
    <t>三島陸協</t>
  </si>
  <si>
    <t>ﾐｼﾏﾘｯｷｮｳ</t>
  </si>
  <si>
    <t>長浜高教</t>
  </si>
  <si>
    <t>ﾅｶﾞﾊﾏｺｳｷｮｳ</t>
  </si>
  <si>
    <t>青石中教</t>
  </si>
  <si>
    <t>ｱｵｲｼﾁｭｳｷｮｳ</t>
  </si>
  <si>
    <t>ｲｼﾀﾞｽﾎﾟｰﾂｸﾗﾌﾞ</t>
  </si>
  <si>
    <t>NTT西日本</t>
  </si>
  <si>
    <t>NTTﾆｼﾆﾎﾝ</t>
  </si>
  <si>
    <t>積水ﾊｳｽ</t>
  </si>
  <si>
    <t>ｾｷｽｲﾊｳｽ</t>
  </si>
  <si>
    <t>久万体協</t>
  </si>
  <si>
    <t>ｸﾏﾀｲｷｮｳ</t>
  </si>
  <si>
    <t>東予市陸協</t>
  </si>
  <si>
    <t>ﾄｳﾖｼﾘｯｷｮｳ</t>
  </si>
  <si>
    <t>愛媛県庁</t>
  </si>
  <si>
    <t>ｴﾋﾒｹﾝﾁｮｳ</t>
  </si>
  <si>
    <t>松山市役所</t>
  </si>
  <si>
    <t>ﾏﾂﾔﾏｼﾔｸｼｮ</t>
  </si>
  <si>
    <t>西条農高教</t>
  </si>
  <si>
    <t>ｻｲｼﾞｮｳﾉｳｺｳｷｮｳ</t>
  </si>
  <si>
    <t>ｲﾖｼﾀｲｷｮｳ</t>
  </si>
  <si>
    <t>松野体協</t>
  </si>
  <si>
    <t>ﾏﾂﾉﾀｲｷｮｳ</t>
  </si>
  <si>
    <t>運動公園</t>
  </si>
  <si>
    <t>ｳﾝﾄﾞｳｺｳｴﾝ</t>
  </si>
  <si>
    <t>ﾐｼﾏｺｳｷｮｳ</t>
  </si>
  <si>
    <t>日本放送協会</t>
  </si>
  <si>
    <t>ﾆﾎﾝﾎｳｿｳｷｮｳｶｲ</t>
  </si>
  <si>
    <t>ｴﾋﾒｴｰｴｰｼｰ</t>
  </si>
  <si>
    <t>ﾏﾂﾔﾏｴｰｼｰ</t>
  </si>
  <si>
    <t>YONDENｸﾗﾌﾞ</t>
  </si>
  <si>
    <t>ﾖﾝﾃﾞﾝｸﾗﾌﾞ</t>
  </si>
  <si>
    <t>松山ﾗﾝﾅｰｽﾞ</t>
  </si>
  <si>
    <t>ﾏﾂﾔﾏﾗﾝﾅｰｽﾞ</t>
  </si>
  <si>
    <t>小松中教</t>
  </si>
  <si>
    <t>ｺﾏﾂﾁｭｳｷｮｳ</t>
  </si>
  <si>
    <t>ﾀｸﾅﾝ</t>
  </si>
  <si>
    <t>ﾕｳｼﾝ</t>
  </si>
  <si>
    <t>ｶﾂﾔﾏ</t>
  </si>
  <si>
    <t>ﾄﾞｳｺﾞ</t>
  </si>
  <si>
    <t>ｶﾓｶﾞﾜ</t>
  </si>
  <si>
    <t>ｳﾁﾐﾔ</t>
  </si>
  <si>
    <t>ﾐﾂﾊﾏ</t>
  </si>
  <si>
    <t>ﾊﾌﾞ</t>
  </si>
  <si>
    <t>ﾂﾀﾞ</t>
  </si>
  <si>
    <t>ﾖﾄﾞ</t>
  </si>
  <si>
    <t>ﾋｳﾗ</t>
  </si>
  <si>
    <t>ｸﾒ</t>
  </si>
  <si>
    <t>ﾐﾅﾐﾀﾞｲﾆ</t>
  </si>
  <si>
    <t>ｵﾉ</t>
  </si>
  <si>
    <t>ｸﾀﾆ</t>
  </si>
  <si>
    <t>ｸﾜﾊﾞﾗ</t>
  </si>
  <si>
    <t>ﾂﾊﾞｷ</t>
  </si>
  <si>
    <t>ｼﾞｮｳｾｲ</t>
  </si>
  <si>
    <t>ﾐｽｶ</t>
  </si>
  <si>
    <t>ｲﾏﾊﾞﾘﾋﾖｼ</t>
  </si>
  <si>
    <t>ﾁｶﾐ</t>
  </si>
  <si>
    <t>ﾀﾁﾊﾞﾅ</t>
  </si>
  <si>
    <t>ｻｸﾗｲ</t>
  </si>
  <si>
    <t>ｼﾞｮｳﾅﾝ</t>
  </si>
  <si>
    <t>ｼﾞｮｳﾎｸ</t>
  </si>
  <si>
    <t>ｼﾞｮｳﾄｳ</t>
  </si>
  <si>
    <t>ﾏﾂｶﾔ</t>
  </si>
  <si>
    <t>ｱｵｲｼ</t>
  </si>
  <si>
    <t>ﾆｲﾊﾏｷﾀ</t>
  </si>
  <si>
    <t>ｽﾐﾉ</t>
  </si>
  <si>
    <t>ｶﾜﾋｶﾞｼ</t>
  </si>
  <si>
    <t>ｻｲｼﾞｮｳﾐﾅﾐ</t>
  </si>
  <si>
    <t>ｻｲｼﾞｮｳｷﾀ</t>
  </si>
  <si>
    <t>ｵｵｽﾞｷﾀ</t>
  </si>
  <si>
    <t>ｶﾜﾉｴﾐﾅﾐ</t>
  </si>
  <si>
    <t>ｶﾜﾉｴｷﾀ</t>
  </si>
  <si>
    <t>ｺｳﾅﾝ</t>
  </si>
  <si>
    <t>ﾎｳｼﾞｮｳｷﾀ</t>
  </si>
  <si>
    <t>ﾎｳｼﾞｮｳﾐﾅﾐ</t>
  </si>
  <si>
    <t>ﾄｳﾖﾋｶﾞｼ</t>
  </si>
  <si>
    <t>ｶﾎｸ</t>
  </si>
  <si>
    <t>ﾅｶｼﾞﾏ</t>
  </si>
  <si>
    <t>ｼｹﾞﾉﾌﾞ</t>
  </si>
  <si>
    <t>ｵｵﾆｼ</t>
  </si>
  <si>
    <t>ﾖｼｳﾐ</t>
  </si>
  <si>
    <t>ﾐﾔｸﾎﾞ</t>
  </si>
  <si>
    <t>ﾆｼﾊｶﾀ</t>
  </si>
  <si>
    <t>ｶﾐｳﾗ</t>
  </si>
  <si>
    <t>ｲﾜｷﾞ</t>
  </si>
  <si>
    <t>ﾍﾞｯｼ</t>
  </si>
  <si>
    <t>ｸﾏ</t>
  </si>
  <si>
    <t>ﾄﾍﾞ</t>
  </si>
  <si>
    <t>ﾋﾛﾐ</t>
  </si>
  <si>
    <t>ﾋﾖｼ</t>
  </si>
  <si>
    <t>ﾐｼｮｳ</t>
  </si>
  <si>
    <t>ｼﾞｮｳﾍﾝ</t>
  </si>
  <si>
    <t>ﾌｸｳﾗ</t>
  </si>
  <si>
    <t>ﾎﾅｲ</t>
  </si>
  <si>
    <t>ﾅｶﾊｷﾞ</t>
  </si>
  <si>
    <t>ｵｶﾀﾞ</t>
  </si>
  <si>
    <t>ﾏﾂﾉ</t>
  </si>
  <si>
    <t>ﾌﾀﾅﾂﾞ</t>
  </si>
  <si>
    <t>ﾅｶｳﾗ</t>
  </si>
  <si>
    <t>ｶﾜｳﾁ</t>
  </si>
  <si>
    <t>ﾕﾔﾏ</t>
  </si>
  <si>
    <t>ｷﾀｺﾞｳ</t>
  </si>
  <si>
    <t>ﾊﾅ</t>
  </si>
  <si>
    <t>ｻｲｼﾞｮｳﾋｶﾞｼ</t>
  </si>
  <si>
    <t>ﾀﾝﾊﾞﾗﾆｼ</t>
  </si>
  <si>
    <t>ﾀｶﾊﾏ</t>
  </si>
  <si>
    <t>ｻｲｼﾞｮｳﾆｼ</t>
  </si>
  <si>
    <t>ｼﾉﾔﾏ</t>
  </si>
  <si>
    <t>関西外語大</t>
  </si>
  <si>
    <t>ｶﾝｻｲｶﾞｲｺﾞﾀﾞｲ</t>
  </si>
  <si>
    <t>順天堂大</t>
  </si>
  <si>
    <t>ｼﾞｭﾝﾃﾝﾄﾞｳﾀﾞｲ</t>
  </si>
  <si>
    <t>松山東雲女大</t>
  </si>
  <si>
    <t>ﾏﾂﾔﾏｼﾉﾉﾒﾀﾞｲ</t>
  </si>
  <si>
    <t>名古屋商大</t>
  </si>
  <si>
    <t>ﾅｺﾞﾔｼｮｳﾀﾞｲ</t>
  </si>
  <si>
    <t>大阪大</t>
  </si>
  <si>
    <t>ｵｵｻｶﾀﾞｲ</t>
  </si>
  <si>
    <t>筑波大</t>
  </si>
  <si>
    <t>ﾂｸﾊﾞﾀﾞｲ</t>
  </si>
  <si>
    <t>ﾖｺﾊﾏｺｸﾀﾞｲ</t>
  </si>
  <si>
    <t>広島大</t>
  </si>
  <si>
    <t>ﾋﾛｼﾏﾀﾞｲ</t>
  </si>
  <si>
    <t>愛媛大</t>
  </si>
  <si>
    <t>ｴﾋﾒﾀﾞｲ</t>
  </si>
  <si>
    <t>福岡教育大</t>
  </si>
  <si>
    <t>ﾌｸｵｶｷｮｳｲｸﾀﾞｲ</t>
  </si>
  <si>
    <t>大分大</t>
  </si>
  <si>
    <t>ｵｵｲﾀﾀﾞｲｶﾞｸ</t>
  </si>
  <si>
    <t>ｶﾉﾔﾀｲﾀﾞｲ</t>
  </si>
  <si>
    <t>創価大</t>
  </si>
  <si>
    <t>ｿｳｶﾀﾞｲ</t>
  </si>
  <si>
    <t>日本大</t>
  </si>
  <si>
    <t>ﾆﾎﾝﾀﾞｲ</t>
  </si>
  <si>
    <t>日女体大</t>
  </si>
  <si>
    <t>ﾆﾁｼﾞｮﾀｲﾀﾞｲ</t>
  </si>
  <si>
    <t>日体大</t>
  </si>
  <si>
    <t>ﾆｯﾀｲﾀﾞｲ</t>
  </si>
  <si>
    <t>早稲田大</t>
  </si>
  <si>
    <t>ﾜｾﾀﾞﾀﾞｲ</t>
  </si>
  <si>
    <t>中京大</t>
  </si>
  <si>
    <t>ﾁｭｳｷｮｳﾀﾞｲ</t>
  </si>
  <si>
    <t>大阪経法大</t>
  </si>
  <si>
    <t>ｵｵｻｶｹｲﾎｳﾀﾞｲ</t>
  </si>
  <si>
    <t>ｵｵｻｶﾀｲﾀﾞｲ</t>
  </si>
  <si>
    <t>関西大</t>
  </si>
  <si>
    <t>ｶﾝｻｲﾀﾞｲ</t>
  </si>
  <si>
    <t>天理大</t>
  </si>
  <si>
    <t>ﾃﾝﾘﾀﾞｲ</t>
  </si>
  <si>
    <t>岡山商大</t>
  </si>
  <si>
    <t>ｵｶﾔﾏｼｮｳｶﾀﾞｲｶﾞｸ</t>
  </si>
  <si>
    <t>松山大</t>
  </si>
  <si>
    <t>ﾏﾂﾔﾏﾀﾞｲ</t>
  </si>
  <si>
    <t>福岡大</t>
  </si>
  <si>
    <t>ﾌｸｵｶﾀﾞｲ</t>
  </si>
  <si>
    <t>国際武道大</t>
  </si>
  <si>
    <t>ｺｸｻｲﾌﾞﾄﾞｳﾀﾞｲ</t>
  </si>
  <si>
    <t>ｲﾏﾊﾞﾘﾒｲﾄｸﾀﾝﾀﾞｲ</t>
  </si>
  <si>
    <t>弓削商船高専</t>
  </si>
  <si>
    <t>ﾕｹﾞｼｮｳｾﾝｺｳｾﾝ</t>
  </si>
  <si>
    <t>高校</t>
    <rPh sb="0" eb="2">
      <t>コウコウ</t>
    </rPh>
    <phoneticPr fontId="22"/>
  </si>
  <si>
    <t>中学</t>
    <rPh sb="0" eb="2">
      <t>チュウガク</t>
    </rPh>
    <phoneticPr fontId="22"/>
  </si>
  <si>
    <t>ｵｵｽﾞﾋｶﾞｼ</t>
  </si>
  <si>
    <t>ｵｵｽﾞﾐﾅﾐ</t>
  </si>
  <si>
    <t>ｺｳﾄｳ</t>
  </si>
  <si>
    <t>ｲﾏﾋｶﾞｼﾁｭｳﾄｳ</t>
  </si>
  <si>
    <t>ﾀﾝﾊﾞﾗﾋｶﾞｼ</t>
  </si>
  <si>
    <t>ｾﾄ</t>
  </si>
  <si>
    <t>ｱｹﾊﾏ</t>
  </si>
  <si>
    <t>ｳﾅﾝﾁｭｳﾄｳ</t>
  </si>
  <si>
    <t>ｷｸﾏ</t>
  </si>
  <si>
    <t>所属コードより</t>
    <rPh sb="0" eb="2">
      <t>ショゾク</t>
    </rPh>
    <phoneticPr fontId="4"/>
  </si>
  <si>
    <t>所属コード</t>
    <rPh sb="0" eb="2">
      <t>ショゾク</t>
    </rPh>
    <phoneticPr fontId="4"/>
  </si>
  <si>
    <t>　　所属コードがない場合は空欄でかまわない。</t>
    <rPh sb="2" eb="4">
      <t>ショゾク</t>
    </rPh>
    <rPh sb="13" eb="15">
      <t>クウラン</t>
    </rPh>
    <phoneticPr fontId="4"/>
  </si>
  <si>
    <t>　　所属名、所属コードを入力する。（所属コードは所属コードのSheetより検索する。）</t>
    <rPh sb="2" eb="4">
      <t>ショゾク</t>
    </rPh>
    <rPh sb="4" eb="5">
      <t>メイ</t>
    </rPh>
    <rPh sb="6" eb="8">
      <t>ショゾク</t>
    </rPh>
    <rPh sb="12" eb="14">
      <t>ニュウリョク</t>
    </rPh>
    <rPh sb="18" eb="20">
      <t>ショゾク</t>
    </rPh>
    <rPh sb="24" eb="26">
      <t>ショゾク</t>
    </rPh>
    <rPh sb="37" eb="39">
      <t>ケンサク</t>
    </rPh>
    <phoneticPr fontId="4"/>
  </si>
  <si>
    <t>　　姓と名の間を一マスあける。</t>
    <rPh sb="2" eb="3">
      <t>セイ</t>
    </rPh>
    <rPh sb="4" eb="5">
      <t>メイ</t>
    </rPh>
    <rPh sb="6" eb="7">
      <t>アイダ</t>
    </rPh>
    <rPh sb="8" eb="9">
      <t>ヒト</t>
    </rPh>
    <phoneticPr fontId="4"/>
  </si>
  <si>
    <t>　　所属、所属長名、住所、電話番号、引率者、引率連絡先を入力する。</t>
    <rPh sb="2" eb="4">
      <t>ショゾク</t>
    </rPh>
    <rPh sb="5" eb="8">
      <t>ショゾクチョウ</t>
    </rPh>
    <rPh sb="8" eb="9">
      <t>メイ</t>
    </rPh>
    <rPh sb="10" eb="12">
      <t>ジュウショ</t>
    </rPh>
    <rPh sb="13" eb="15">
      <t>デンワ</t>
    </rPh>
    <rPh sb="15" eb="17">
      <t>バンゴウ</t>
    </rPh>
    <rPh sb="18" eb="20">
      <t>インソツ</t>
    </rPh>
    <rPh sb="20" eb="21">
      <t>シャ</t>
    </rPh>
    <rPh sb="22" eb="24">
      <t>インソツ</t>
    </rPh>
    <rPh sb="24" eb="27">
      <t>レンラクサキ</t>
    </rPh>
    <rPh sb="28" eb="30">
      <t>ニュウリョク</t>
    </rPh>
    <phoneticPr fontId="4"/>
  </si>
  <si>
    <t>　　種目のセルをクリックすると矢印が出ます。矢印をクリックすると種目が表示されます。</t>
    <rPh sb="2" eb="4">
      <t>シュモク</t>
    </rPh>
    <rPh sb="15" eb="17">
      <t>ヤジルシ</t>
    </rPh>
    <rPh sb="18" eb="19">
      <t>デ</t>
    </rPh>
    <rPh sb="22" eb="24">
      <t>ヤジルシ</t>
    </rPh>
    <rPh sb="32" eb="34">
      <t>シュモク</t>
    </rPh>
    <rPh sb="35" eb="37">
      <t>ヒョウジ</t>
    </rPh>
    <phoneticPr fontId="4"/>
  </si>
  <si>
    <t>一般砲丸投</t>
    <rPh sb="0" eb="2">
      <t>イッパン</t>
    </rPh>
    <rPh sb="2" eb="5">
      <t>ホウガンナ</t>
    </rPh>
    <phoneticPr fontId="4"/>
  </si>
  <si>
    <t>高校砲丸投</t>
    <rPh sb="0" eb="2">
      <t>コウコウ</t>
    </rPh>
    <rPh sb="2" eb="5">
      <t>ホウガンナ</t>
    </rPh>
    <phoneticPr fontId="4"/>
  </si>
  <si>
    <t>高校円盤投</t>
    <rPh sb="0" eb="2">
      <t>コウコウ</t>
    </rPh>
    <rPh sb="2" eb="5">
      <t>エンバンナ</t>
    </rPh>
    <phoneticPr fontId="4"/>
  </si>
  <si>
    <t>中学走幅跳</t>
    <rPh sb="0" eb="2">
      <t>チュウガク</t>
    </rPh>
    <rPh sb="2" eb="3">
      <t>ハシ</t>
    </rPh>
    <rPh sb="3" eb="5">
      <t>ハバト</t>
    </rPh>
    <phoneticPr fontId="4"/>
  </si>
  <si>
    <t>一般円盤投</t>
    <rPh sb="0" eb="2">
      <t>イッパン</t>
    </rPh>
    <rPh sb="2" eb="4">
      <t>エンバン</t>
    </rPh>
    <rPh sb="4" eb="5">
      <t>ナ</t>
    </rPh>
    <phoneticPr fontId="4"/>
  </si>
  <si>
    <t>110mH</t>
  </si>
  <si>
    <t>愛媛陸上競技協会　様</t>
    <rPh sb="0" eb="2">
      <t>エヒメ</t>
    </rPh>
    <rPh sb="2" eb="6">
      <t>リク</t>
    </rPh>
    <rPh sb="6" eb="8">
      <t>キョウカイ</t>
    </rPh>
    <rPh sb="9" eb="10">
      <t>サマ</t>
    </rPh>
    <phoneticPr fontId="4"/>
  </si>
  <si>
    <t>愛媛陸協</t>
    <rPh sb="0" eb="2">
      <t>エヒメ</t>
    </rPh>
    <rPh sb="2" eb="3">
      <t>リク</t>
    </rPh>
    <rPh sb="3" eb="4">
      <t>キョウ</t>
    </rPh>
    <phoneticPr fontId="4"/>
  </si>
  <si>
    <t>　　フリガナを半角で入力する。</t>
    <rPh sb="7" eb="9">
      <t>ハンカク</t>
    </rPh>
    <rPh sb="10" eb="12">
      <t>ニュウリョク</t>
    </rPh>
    <phoneticPr fontId="4"/>
  </si>
  <si>
    <t xml:space="preserve">    半角で入力する。トラック種目（７けた）　0時間00分00秒00　　フィールド種目（５けた）　000ｍ00</t>
    <rPh sb="4" eb="6">
      <t>ハンカク</t>
    </rPh>
    <rPh sb="7" eb="9">
      <t>ニュウリョク</t>
    </rPh>
    <rPh sb="16" eb="18">
      <t>シュモク</t>
    </rPh>
    <rPh sb="25" eb="27">
      <t>ジカン</t>
    </rPh>
    <rPh sb="29" eb="30">
      <t>フン</t>
    </rPh>
    <rPh sb="32" eb="33">
      <t>ビョウ</t>
    </rPh>
    <rPh sb="42" eb="44">
      <t>シュモク</t>
    </rPh>
    <phoneticPr fontId="4"/>
  </si>
  <si>
    <t xml:space="preserve">    (例)　トラック種目　１分５２秒８１　→　0015281  フィールド種目　４ｍ５５　→  00455</t>
    <rPh sb="5" eb="6">
      <t>レイ</t>
    </rPh>
    <rPh sb="12" eb="14">
      <t>シュモク</t>
    </rPh>
    <rPh sb="16" eb="17">
      <t>フン</t>
    </rPh>
    <rPh sb="19" eb="20">
      <t>ビョウ</t>
    </rPh>
    <rPh sb="39" eb="41">
      <t>シュモク</t>
    </rPh>
    <phoneticPr fontId="4"/>
  </si>
  <si>
    <t>　　ただしリレー種目は５けたで入力をする。　４５秒０１　→　04501   ３分２３秒４５　→　32345</t>
    <rPh sb="8" eb="10">
      <t>シュモク</t>
    </rPh>
    <rPh sb="15" eb="17">
      <t>ニュウリョク</t>
    </rPh>
    <rPh sb="24" eb="25">
      <t>ビョウ</t>
    </rPh>
    <rPh sb="39" eb="40">
      <t>フン</t>
    </rPh>
    <rPh sb="42" eb="43">
      <t>ビョウ</t>
    </rPh>
    <phoneticPr fontId="4"/>
  </si>
  <si>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4"/>
  </si>
  <si>
    <t>拓南</t>
  </si>
  <si>
    <t>雄新</t>
  </si>
  <si>
    <t>勝山</t>
  </si>
  <si>
    <t>松山南</t>
  </si>
  <si>
    <t>松山西</t>
  </si>
  <si>
    <t>道後</t>
  </si>
  <si>
    <t>鴨川</t>
  </si>
  <si>
    <t>内宮</t>
  </si>
  <si>
    <t>三津浜</t>
  </si>
  <si>
    <t>垣生</t>
  </si>
  <si>
    <t>津田</t>
  </si>
  <si>
    <t>余土</t>
  </si>
  <si>
    <t>日浦</t>
  </si>
  <si>
    <t>久米</t>
  </si>
  <si>
    <t>南第二</t>
  </si>
  <si>
    <t>小野</t>
  </si>
  <si>
    <t>久谷</t>
  </si>
  <si>
    <t>桑原</t>
  </si>
  <si>
    <t>椿</t>
  </si>
  <si>
    <t>愛光</t>
  </si>
  <si>
    <t>城西</t>
  </si>
  <si>
    <t>松山北</t>
  </si>
  <si>
    <t>美須賀</t>
  </si>
  <si>
    <t>今治日吉</t>
  </si>
  <si>
    <t>近見</t>
  </si>
  <si>
    <t>立花</t>
  </si>
  <si>
    <t>桜井</t>
  </si>
  <si>
    <t>今治南</t>
  </si>
  <si>
    <t>今治西</t>
  </si>
  <si>
    <t>城南</t>
  </si>
  <si>
    <t>城北</t>
  </si>
  <si>
    <t>城東</t>
  </si>
  <si>
    <t>松柏</t>
  </si>
  <si>
    <t>青石</t>
  </si>
  <si>
    <t>松山市役所走</t>
  </si>
  <si>
    <t>新居浜北</t>
  </si>
  <si>
    <t>角野</t>
  </si>
  <si>
    <t>川東</t>
  </si>
  <si>
    <t>西条南</t>
  </si>
  <si>
    <t>西条北</t>
  </si>
  <si>
    <t>大洲北</t>
  </si>
  <si>
    <t>川之江南</t>
  </si>
  <si>
    <t>川之江北</t>
  </si>
  <si>
    <t>港南</t>
  </si>
  <si>
    <t>北条北</t>
  </si>
  <si>
    <t>北条南</t>
  </si>
  <si>
    <t>東予東</t>
  </si>
  <si>
    <t>河北</t>
  </si>
  <si>
    <t>中島</t>
  </si>
  <si>
    <t>重信</t>
  </si>
  <si>
    <t>大西</t>
  </si>
  <si>
    <t>吉海</t>
  </si>
  <si>
    <t>宮窪</t>
  </si>
  <si>
    <t>西伯方</t>
  </si>
  <si>
    <t>伯方</t>
  </si>
  <si>
    <t>弓削</t>
  </si>
  <si>
    <t>上浦</t>
  </si>
  <si>
    <t>岩城</t>
  </si>
  <si>
    <t>小松</t>
  </si>
  <si>
    <t>土居</t>
  </si>
  <si>
    <t>別子</t>
  </si>
  <si>
    <t>久万</t>
  </si>
  <si>
    <t>砥部</t>
  </si>
  <si>
    <t>三瓶</t>
  </si>
  <si>
    <t>宇和</t>
  </si>
  <si>
    <t>野村</t>
  </si>
  <si>
    <t>吉田</t>
  </si>
  <si>
    <t>三間</t>
  </si>
  <si>
    <t>広見</t>
  </si>
  <si>
    <t>津島</t>
  </si>
  <si>
    <t>日吉</t>
  </si>
  <si>
    <t>御荘</t>
  </si>
  <si>
    <t>城辺</t>
  </si>
  <si>
    <t>福浦</t>
  </si>
  <si>
    <t>保内</t>
  </si>
  <si>
    <t>中萩</t>
  </si>
  <si>
    <t>大三島</t>
  </si>
  <si>
    <t>岡田</t>
  </si>
  <si>
    <t>松野</t>
  </si>
  <si>
    <t>新居浜東</t>
  </si>
  <si>
    <t>二名津</t>
  </si>
  <si>
    <t>中浦</t>
  </si>
  <si>
    <t>ﾏﾂﾔﾏﾆｼﾁｭｳﾄｳ</t>
  </si>
  <si>
    <t>川内</t>
  </si>
  <si>
    <t>湯山</t>
  </si>
  <si>
    <t>北郷</t>
  </si>
  <si>
    <t>花</t>
  </si>
  <si>
    <t>西条東</t>
  </si>
  <si>
    <t>丹原西</t>
  </si>
  <si>
    <t>高浜</t>
  </si>
  <si>
    <t>西条西</t>
  </si>
  <si>
    <t>篠山</t>
  </si>
  <si>
    <t>瀬戸</t>
  </si>
  <si>
    <t>明浜</t>
  </si>
  <si>
    <t>横国大</t>
  </si>
  <si>
    <t>ﾅﾝﾊﾞｰ</t>
    <phoneticPr fontId="4"/>
  </si>
  <si>
    <t>ﾏﾂﾔﾏ ｼﾞﾛｳ</t>
    <phoneticPr fontId="4"/>
  </si>
  <si>
    <t>800m</t>
  </si>
  <si>
    <t>0015281</t>
    <phoneticPr fontId="4"/>
  </si>
  <si>
    <t>00455</t>
    <phoneticPr fontId="4"/>
  </si>
  <si>
    <t>○</t>
    <phoneticPr fontId="4"/>
  </si>
  <si>
    <t>04676</t>
    <phoneticPr fontId="4"/>
  </si>
  <si>
    <t>100m</t>
  </si>
  <si>
    <t>200m</t>
  </si>
  <si>
    <t>400m</t>
  </si>
  <si>
    <t>1500m</t>
  </si>
  <si>
    <t>引率者連絡先</t>
    <rPh sb="0" eb="2">
      <t>インソツ</t>
    </rPh>
    <rPh sb="2" eb="3">
      <t>シャ</t>
    </rPh>
    <rPh sb="3" eb="6">
      <t>レンラクサキ</t>
    </rPh>
    <phoneticPr fontId="4"/>
  </si>
  <si>
    <t>所　　属</t>
    <rPh sb="0" eb="1">
      <t>トコロ</t>
    </rPh>
    <rPh sb="3" eb="4">
      <t>ゾク</t>
    </rPh>
    <phoneticPr fontId="4"/>
  </si>
  <si>
    <t>住　　所</t>
    <rPh sb="0" eb="1">
      <t>ジュウ</t>
    </rPh>
    <rPh sb="3" eb="4">
      <t>ショ</t>
    </rPh>
    <phoneticPr fontId="4"/>
  </si>
  <si>
    <t>引 率 者</t>
    <rPh sb="0" eb="1">
      <t>イン</t>
    </rPh>
    <rPh sb="2" eb="3">
      <t>リツ</t>
    </rPh>
    <rPh sb="4" eb="5">
      <t>シャ</t>
    </rPh>
    <phoneticPr fontId="4"/>
  </si>
  <si>
    <t>ｴﾋﾒﾀﾞｲﾌｿﾞｸｺｳ</t>
  </si>
  <si>
    <t>川之江</t>
  </si>
  <si>
    <t>三島</t>
  </si>
  <si>
    <t>新居浜西</t>
  </si>
  <si>
    <t>新居浜南</t>
  </si>
  <si>
    <t>新居浜工</t>
  </si>
  <si>
    <t>西条</t>
  </si>
  <si>
    <t>西条農</t>
  </si>
  <si>
    <t>東予</t>
  </si>
  <si>
    <t>丹原</t>
  </si>
  <si>
    <t>今治北</t>
  </si>
  <si>
    <t>今治工</t>
  </si>
  <si>
    <t>ｾｲﾖｼﾀｲｷｮｳ</t>
  </si>
  <si>
    <t>大島</t>
  </si>
  <si>
    <t>北条</t>
  </si>
  <si>
    <t>松山東</t>
  </si>
  <si>
    <t>松山工</t>
  </si>
  <si>
    <t>松山商</t>
  </si>
  <si>
    <t>東温</t>
  </si>
  <si>
    <t>上浮穴</t>
  </si>
  <si>
    <t>小田</t>
  </si>
  <si>
    <t>伊予農</t>
  </si>
  <si>
    <t>中山</t>
  </si>
  <si>
    <t>大洲</t>
  </si>
  <si>
    <t>大洲農</t>
  </si>
  <si>
    <t>長浜</t>
  </si>
  <si>
    <t>内子</t>
  </si>
  <si>
    <t>八幡浜</t>
  </si>
  <si>
    <t>八幡浜工</t>
  </si>
  <si>
    <t>ﾄｻAC</t>
  </si>
  <si>
    <t>川之石</t>
  </si>
  <si>
    <t>ﾀﾞｲｷｱｸｼｽ</t>
  </si>
  <si>
    <t>三崎</t>
  </si>
  <si>
    <t>ｻｲｼﾞｮｳｼﾘｯｷｮｳ</t>
  </si>
  <si>
    <t>ｱｲｺｳｶﾞｸｴﾝｷｮｳｲﾝ</t>
  </si>
  <si>
    <t>Re･sｔation</t>
  </si>
  <si>
    <t>ﾘ･ｽﾃｰｼｮﾝ</t>
  </si>
  <si>
    <t>ｶﾜﾉｴT&amp;F</t>
  </si>
  <si>
    <t>宇和島東</t>
  </si>
  <si>
    <t>ＮＭＴ④</t>
  </si>
  <si>
    <t>ｴﾇｴﾑﾃｨ④</t>
  </si>
  <si>
    <t>ｳﾜｼﾞﾏｸﾗﾌﾞ</t>
  </si>
  <si>
    <t>ﾂｼﾏﾀｲｷｮｳ</t>
  </si>
  <si>
    <t>南宇和</t>
  </si>
  <si>
    <t>新居浜商</t>
  </si>
  <si>
    <t>伊予</t>
  </si>
  <si>
    <t>松山中央</t>
  </si>
  <si>
    <t>松南砥部</t>
  </si>
  <si>
    <t>松北中島</t>
  </si>
  <si>
    <t>ｼｹﾞﾉﾌﾞﾄｸﾊﾞﾂｼｴﾝ</t>
  </si>
  <si>
    <t>ｲﾏﾊﾞﾘﾄｸﾍﾞﾂｼｴﾝ</t>
  </si>
  <si>
    <t>ﾐﾅﾗﾄｸﾍﾞﾂｼｴﾝ</t>
  </si>
  <si>
    <t>ｳﾜﾄｸﾍﾞﾂｼｴﾝ</t>
  </si>
  <si>
    <t>ｱｲﾀﾞｲﾌｿﾞｸﾄｸﾍﾞﾂｼｴﾝ</t>
  </si>
  <si>
    <t>今治精華</t>
  </si>
  <si>
    <t>今治明徳</t>
  </si>
  <si>
    <t>新田</t>
  </si>
  <si>
    <t>松山城南</t>
  </si>
  <si>
    <t>松山聖陵</t>
  </si>
  <si>
    <t>松山東雲</t>
  </si>
  <si>
    <t>済美</t>
  </si>
  <si>
    <t>帝京第五</t>
  </si>
  <si>
    <t>ﾆｲｼｮｳｷｮｳｲﾝ</t>
  </si>
  <si>
    <t>ｱｲﾀﾝﾀﾞｲｼｮｸｲﾝ</t>
  </si>
  <si>
    <t>ｱｲﾅﾝﾀｲｷｮｳ</t>
  </si>
  <si>
    <t>ﾄｳﾖﾘｸｼﾞｮｳｸﾗﾌﾞ</t>
  </si>
  <si>
    <t>ｼｺｸﾁｭｳｵｳｼﾘｯｷｮｳ</t>
  </si>
  <si>
    <t>ｲﾏﾊﾞﾘﾒｲﾄｸｺｳｷｮｳｲﾝ</t>
  </si>
  <si>
    <t>ﾐｼﾏﾋｶﾞｼ</t>
  </si>
  <si>
    <t>ﾐﾖｼ</t>
  </si>
  <si>
    <t>ｹｲｵｳｷﾞｼﾞｭｸﾀﾞｲ</t>
  </si>
  <si>
    <t>ﾎｳｾｲﾀﾞｲ</t>
  </si>
  <si>
    <t>ﾘｭｳｺｸﾀﾞｲ</t>
  </si>
  <si>
    <t>ﾋﾛｼﾏｹｲｻﾞｲﾀﾞｲ</t>
  </si>
  <si>
    <t>ﾉｳｷﾞｮｳﾀﾞｲｶﾞｯｺｳ</t>
  </si>
  <si>
    <t>ｴﾋﾒﾀﾞｲｲｶﾞｸﾌﾞ</t>
  </si>
  <si>
    <t>ｼﾝｼｭｳﾀﾞｲ</t>
  </si>
  <si>
    <t>ｷﾋﾞｺｸｻｲﾀﾞｲ</t>
  </si>
  <si>
    <t>ｸﾗｼｷｹﾞｲｶﾀﾞｲ</t>
  </si>
  <si>
    <t>ｺｳﾍﾞﾀﾞｲ</t>
  </si>
  <si>
    <t>ｶﾝﾀｲﾍｲﾖｳﾀﾞｲ</t>
  </si>
  <si>
    <t>ｱｷﾀﾀﾞｲ</t>
  </si>
  <si>
    <t>ｵﾉﾐﾁﾀﾞｲ</t>
  </si>
  <si>
    <t>ｵｶﾔﾏﾀﾞｲ</t>
  </si>
  <si>
    <t>ｶﾝｻｲｶﾞｸｲﾝﾀﾞｲ</t>
  </si>
  <si>
    <t>ｷｭｳｼｭｳｼﾞｮｳﾎｳﾀﾞｲ</t>
  </si>
  <si>
    <t>ﾄｳｷｮｳﾀﾞｲ</t>
  </si>
  <si>
    <t>国士舘大</t>
  </si>
  <si>
    <t>ｺｸｼｶﾝﾀﾞｲ</t>
  </si>
  <si>
    <t>ｵｵｻｶｺｸｻｲﾀﾞｲ</t>
  </si>
  <si>
    <t>ｺｳﾅﾝｱﾀﾞｲ</t>
  </si>
  <si>
    <t>ﾌｸｼﾏﾀﾞｲ</t>
  </si>
  <si>
    <t>ﾔﾏﾅｼｶﾞｸｲﾝﾀﾞｲ</t>
  </si>
  <si>
    <t>ﾍｲｾｲｺｸｻｲﾀﾞｲ</t>
  </si>
  <si>
    <t>ﾆｲｶﾞﾀｲﾘｮｳﾌｸｼﾀﾞｲ</t>
  </si>
  <si>
    <t>ＩＦＤ</t>
  </si>
  <si>
    <t>ｵｳﾃﾓﾝｶﾞｸｲﾝﾀﾞｲ</t>
  </si>
  <si>
    <t>クラレ西条</t>
  </si>
  <si>
    <t>ｸﾗﾚｻｲｼﾞｮｳ</t>
  </si>
  <si>
    <t>ｲﾀｶﾀｲｷｮｳ</t>
  </si>
  <si>
    <t>宇和島西風ク</t>
  </si>
  <si>
    <t>砥部ｱｽﾘｰﾄｸ</t>
  </si>
  <si>
    <t>今治ｱｽﾘｰﾄｸ</t>
  </si>
  <si>
    <t>ﾏﾂﾔﾏﾛｳｶﾞｯｺｳｷｮｳｲﾝ</t>
  </si>
  <si>
    <t>ｱｲｴﾌﾃﾞｨｰ</t>
  </si>
  <si>
    <t>ｲﾏﾊﾞﾘｼｼｮｳﾎﾞｳﾎﾝﾌﾞ</t>
  </si>
  <si>
    <t>RATTLE</t>
  </si>
  <si>
    <t>ﾗｯﾄﾙ</t>
  </si>
  <si>
    <t>ﾆｭｰﾓｰﾄﾞAC</t>
  </si>
  <si>
    <t>今治ｸﾗﾌﾞ</t>
  </si>
  <si>
    <t>芙蓉調査設計</t>
  </si>
  <si>
    <t>ﾌﾖｳﾁｮｳｻｾｯｹｲ</t>
  </si>
  <si>
    <t>愛媛AAC</t>
  </si>
  <si>
    <t>松山AC</t>
  </si>
  <si>
    <t>ﾆｲﾊﾏﾋｶﾞｼｺｳｷｮｳｲﾝ</t>
  </si>
  <si>
    <t>ﾄﾞｲｺｳｷｮｳｲﾝ</t>
  </si>
  <si>
    <t>ｳﾜｼﾞﾏｽｲｻﾝｺｳｷｮｳｲﾝ</t>
  </si>
  <si>
    <t>Ryuow</t>
  </si>
  <si>
    <t>ﾘｭｳｵｳ</t>
  </si>
  <si>
    <t>ｳﾜｼﾞﾏﾋｶﾞｼｺｳｷｮｳｲﾝ</t>
  </si>
  <si>
    <t>ｷﾀｲﾖ</t>
  </si>
  <si>
    <t>ｱﾀｺﾞ</t>
  </si>
  <si>
    <t>ｼｺｸｶﾞｸｲﾝﾀﾞｲ</t>
  </si>
  <si>
    <t>ｷｮｳﾄｷｮｳｲｸﾀﾞｲ</t>
  </si>
  <si>
    <t>ﾀｶｻｷｹｲｻﾞｲﾀﾞｲ</t>
  </si>
  <si>
    <t>ｷｭｳｼｭｳｷｮｳﾘﾂﾀﾞｲ</t>
  </si>
  <si>
    <t>ﾄﾞｳｼｼｬﾀﾞｲ</t>
  </si>
  <si>
    <t>ｼﾞｮｳﾌﾞﾀﾞｲ</t>
  </si>
  <si>
    <t>ﾀﾞｲﾄｳﾌﾞﾝｶﾀﾞｲ</t>
  </si>
  <si>
    <t>ﾘﾂﾒｲｶﾝﾀﾞｲ</t>
  </si>
  <si>
    <t>ﾌｸﾔﾏﾍｲｾｲﾀﾞｲ</t>
  </si>
  <si>
    <t>ﾂｸﾊﾞｷﾞｼﾞｭﾂﾀﾞｲ</t>
  </si>
  <si>
    <t>４．リレーエントリーの入力について</t>
  </si>
  <si>
    <t xml:space="preserve">    所属名、フリガナ、所属コードを入力する。（所属コードは所属コードのSheetより検索する。）</t>
  </si>
  <si>
    <t xml:space="preserve">    所属コードがない場合は空欄でかまわない。</t>
  </si>
  <si>
    <t xml:space="preserve">    記録は５けたで入力をする。　４５秒０１　→　04501   ３分２３秒４５　→　32345</t>
  </si>
  <si>
    <t>11．申込先・メール送信先は各競技会により異なりますので、大会要項により確認すること。</t>
  </si>
  <si>
    <t>競技会参加申込み手続きの方法</t>
    <rPh sb="0" eb="3">
      <t>キョウギカイ</t>
    </rPh>
    <rPh sb="3" eb="5">
      <t>サンカ</t>
    </rPh>
    <rPh sb="5" eb="7">
      <t>モウシコ</t>
    </rPh>
    <rPh sb="8" eb="10">
      <t>テツヅ</t>
    </rPh>
    <rPh sb="12" eb="14">
      <t>ホウホウ</t>
    </rPh>
    <phoneticPr fontId="4"/>
  </si>
  <si>
    <t>５．記録の入力の方法について</t>
    <rPh sb="2" eb="4">
      <t>キロク</t>
    </rPh>
    <rPh sb="5" eb="7">
      <t>ニュウリョク</t>
    </rPh>
    <rPh sb="8" eb="10">
      <t>ホウホウ</t>
    </rPh>
    <phoneticPr fontId="4"/>
  </si>
  <si>
    <t>６．３０人以上で１枚で収まらない場合は、２枚目を作成のこと。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4"/>
  </si>
  <si>
    <t>12．引率者連絡先は、大会当日の問い合わせ等に必要が生じる為に極力携帯電話をご記入下さい。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4"/>
  </si>
  <si>
    <t>リレーメンバーシート</t>
    <phoneticPr fontId="22"/>
  </si>
  <si>
    <t>No</t>
    <phoneticPr fontId="22"/>
  </si>
  <si>
    <t>校名略称</t>
    <rPh sb="0" eb="2">
      <t>コウメイ</t>
    </rPh>
    <rPh sb="2" eb="4">
      <t>リャクショウ</t>
    </rPh>
    <phoneticPr fontId="22"/>
  </si>
  <si>
    <t>ﾌﾘｶﾞﾅ</t>
    <phoneticPr fontId="4"/>
  </si>
  <si>
    <t>所属コード</t>
    <rPh sb="0" eb="2">
      <t>ショゾク</t>
    </rPh>
    <phoneticPr fontId="22"/>
  </si>
  <si>
    <t>申込記録</t>
    <rPh sb="0" eb="2">
      <t>モウシコミ</t>
    </rPh>
    <rPh sb="2" eb="4">
      <t>キロク</t>
    </rPh>
    <phoneticPr fontId="22"/>
  </si>
  <si>
    <t>1人目</t>
    <rPh sb="1" eb="2">
      <t>リ</t>
    </rPh>
    <rPh sb="2" eb="3">
      <t>メ</t>
    </rPh>
    <phoneticPr fontId="22"/>
  </si>
  <si>
    <t>2人目</t>
    <rPh sb="1" eb="2">
      <t>リ</t>
    </rPh>
    <rPh sb="2" eb="3">
      <t>メ</t>
    </rPh>
    <phoneticPr fontId="22"/>
  </si>
  <si>
    <t>3人目</t>
    <rPh sb="1" eb="2">
      <t>リ</t>
    </rPh>
    <rPh sb="2" eb="3">
      <t>メ</t>
    </rPh>
    <phoneticPr fontId="22"/>
  </si>
  <si>
    <t>4人目</t>
    <rPh sb="1" eb="2">
      <t>リ</t>
    </rPh>
    <rPh sb="2" eb="3">
      <t>メ</t>
    </rPh>
    <phoneticPr fontId="22"/>
  </si>
  <si>
    <t>5人目</t>
    <rPh sb="1" eb="2">
      <t>リ</t>
    </rPh>
    <rPh sb="2" eb="3">
      <t>メ</t>
    </rPh>
    <phoneticPr fontId="22"/>
  </si>
  <si>
    <t>6人目</t>
    <rPh sb="1" eb="2">
      <t>リ</t>
    </rPh>
    <rPh sb="2" eb="3">
      <t>メ</t>
    </rPh>
    <phoneticPr fontId="22"/>
  </si>
  <si>
    <t>記　入　例</t>
    <rPh sb="0" eb="1">
      <t>キ</t>
    </rPh>
    <rPh sb="2" eb="3">
      <t>イ</t>
    </rPh>
    <rPh sb="4" eb="5">
      <t>レイ</t>
    </rPh>
    <phoneticPr fontId="22"/>
  </si>
  <si>
    <t>西条東</t>
    <rPh sb="0" eb="2">
      <t>サイジョウ</t>
    </rPh>
    <rPh sb="2" eb="3">
      <t>ヒガシ</t>
    </rPh>
    <phoneticPr fontId="22"/>
  </si>
  <si>
    <t>ｻｲｼﾞｮｳﾋｶﾞｼ</t>
    <phoneticPr fontId="22"/>
  </si>
  <si>
    <t>04455</t>
    <phoneticPr fontId="22"/>
  </si>
  <si>
    <t>1490</t>
    <phoneticPr fontId="22"/>
  </si>
  <si>
    <t>1491</t>
    <phoneticPr fontId="22"/>
  </si>
  <si>
    <t>1493</t>
    <phoneticPr fontId="22"/>
  </si>
  <si>
    <t>1495</t>
    <phoneticPr fontId="22"/>
  </si>
  <si>
    <t>1496</t>
    <phoneticPr fontId="22"/>
  </si>
  <si>
    <t>1500</t>
    <phoneticPr fontId="22"/>
  </si>
  <si>
    <t>男子　４×１００ｍR</t>
    <rPh sb="0" eb="2">
      <t>ダンシ</t>
    </rPh>
    <phoneticPr fontId="22"/>
  </si>
  <si>
    <t>女子　４×１００ｍR</t>
    <rPh sb="0" eb="2">
      <t>ジョシ</t>
    </rPh>
    <phoneticPr fontId="22"/>
  </si>
  <si>
    <t>ｲｶﾀ</t>
  </si>
  <si>
    <t>ｲﾏﾊﾞﾘｷｮｳｿｳｸﾗﾌﾞ</t>
  </si>
  <si>
    <t>ｱｶﾎﾘﾊﾘｷｭｳ</t>
  </si>
  <si>
    <t>ｱｻｸﾗ</t>
  </si>
  <si>
    <t>ｷﾀｲﾖｼｮｳｷｮｳｲﾝ</t>
  </si>
  <si>
    <t>ｲﾖﾉｳｺｳｷｮｳｲﾝ</t>
  </si>
  <si>
    <t>ﾄｳﾖｳﾀﾞｲ</t>
  </si>
  <si>
    <t>ﾄｳｶｲﾀﾞｲ</t>
  </si>
  <si>
    <t>ｱｼﾞｱﾀﾞｲ</t>
  </si>
  <si>
    <t>ﾄｸｼﾏﾀﾞｲ</t>
  </si>
  <si>
    <t>ｷﾝｷﾀﾞｲ</t>
  </si>
  <si>
    <t>ﾌｸﾔﾏﾀﾞｲ</t>
  </si>
  <si>
    <t>ﾋﾛｼﾏｼｭｳﾄﾞｳﾀﾞｲ</t>
  </si>
  <si>
    <t>ｶｶﾞﾜﾀﾞｲ</t>
  </si>
  <si>
    <t>男子種目コード</t>
    <rPh sb="0" eb="2">
      <t>ダンシ</t>
    </rPh>
    <rPh sb="2" eb="4">
      <t>シュモク</t>
    </rPh>
    <phoneticPr fontId="4"/>
  </si>
  <si>
    <t>00200</t>
  </si>
  <si>
    <t>00300</t>
  </si>
  <si>
    <t>00500</t>
  </si>
  <si>
    <t>00600</t>
  </si>
  <si>
    <t>00800</t>
  </si>
  <si>
    <t>03400</t>
  </si>
  <si>
    <t>400mH</t>
  </si>
  <si>
    <t>03700</t>
  </si>
  <si>
    <t>07100</t>
  </si>
  <si>
    <t>07300</t>
  </si>
  <si>
    <t>07400</t>
  </si>
  <si>
    <t>一般ハンマー投</t>
    <rPh sb="0" eb="2">
      <t>イッパン</t>
    </rPh>
    <rPh sb="6" eb="7">
      <t>ナ</t>
    </rPh>
    <phoneticPr fontId="4"/>
  </si>
  <si>
    <t>08910</t>
    <phoneticPr fontId="4"/>
  </si>
  <si>
    <t>高校ハンマー投</t>
    <rPh sb="0" eb="2">
      <t>コウコウ</t>
    </rPh>
    <rPh sb="6" eb="7">
      <t>ナ</t>
    </rPh>
    <phoneticPr fontId="4"/>
  </si>
  <si>
    <t>09120</t>
    <phoneticPr fontId="4"/>
  </si>
  <si>
    <t>09200</t>
  </si>
  <si>
    <t>メニューより</t>
    <phoneticPr fontId="4"/>
  </si>
  <si>
    <t>4×100mR</t>
    <phoneticPr fontId="4"/>
  </si>
  <si>
    <t>4×400mR</t>
    <phoneticPr fontId="4"/>
  </si>
  <si>
    <t>08110</t>
    <phoneticPr fontId="4"/>
  </si>
  <si>
    <t>08220</t>
    <phoneticPr fontId="4"/>
  </si>
  <si>
    <t>08610</t>
    <phoneticPr fontId="4"/>
  </si>
  <si>
    <t>08720</t>
    <phoneticPr fontId="4"/>
  </si>
  <si>
    <t>100mH</t>
  </si>
  <si>
    <t>04400</t>
  </si>
  <si>
    <t>04600</t>
  </si>
  <si>
    <t>08400</t>
  </si>
  <si>
    <t>08800</t>
  </si>
  <si>
    <t>09300</t>
  </si>
  <si>
    <t>女　　子</t>
    <rPh sb="0" eb="1">
      <t>オンナ</t>
    </rPh>
    <rPh sb="3" eb="4">
      <t>コ</t>
    </rPh>
    <phoneticPr fontId="4"/>
  </si>
  <si>
    <t>4×100mR</t>
    <phoneticPr fontId="4"/>
  </si>
  <si>
    <t>女子種目</t>
    <rPh sb="0" eb="2">
      <t>ジョシ</t>
    </rPh>
    <rPh sb="2" eb="4">
      <t>シュモク</t>
    </rPh>
    <phoneticPr fontId="4"/>
  </si>
  <si>
    <t>女子種目コード</t>
    <rPh sb="0" eb="2">
      <t>ジョシ</t>
    </rPh>
    <rPh sb="2" eb="4">
      <t>シュモク</t>
    </rPh>
    <phoneticPr fontId="4"/>
  </si>
  <si>
    <t>走幅跳</t>
    <rPh sb="0" eb="1">
      <t>ハシ</t>
    </rPh>
    <rPh sb="1" eb="3">
      <t>ハバトビ</t>
    </rPh>
    <phoneticPr fontId="4"/>
  </si>
  <si>
    <t>砲丸投</t>
    <rPh sb="0" eb="3">
      <t>ホウガンナ</t>
    </rPh>
    <phoneticPr fontId="4"/>
  </si>
  <si>
    <t>円盤投</t>
    <rPh sb="0" eb="3">
      <t>エンバンナ</t>
    </rPh>
    <phoneticPr fontId="4"/>
  </si>
  <si>
    <t>3000m</t>
  </si>
  <si>
    <t>01000</t>
  </si>
  <si>
    <t>メニューより</t>
    <phoneticPr fontId="4"/>
  </si>
  <si>
    <t>小学</t>
    <rPh sb="0" eb="2">
      <t>ショウガク</t>
    </rPh>
    <phoneticPr fontId="22"/>
  </si>
  <si>
    <t>ｸﾜﾉﾐｸﾗﾌﾞ</t>
  </si>
  <si>
    <t>ｴﾊﾞﾗﾘｸｼﾞｮｳｸﾗﾌﾞ</t>
  </si>
  <si>
    <t>波っ子ﾗﾝﾅｰｽﾞ</t>
  </si>
  <si>
    <t>ﾅﾐｯｺﾗﾝﾅｰｽﾞ</t>
  </si>
  <si>
    <t>ｲﾜﾏﾂｸﾗﾌﾞ</t>
  </si>
  <si>
    <t>ｳﾜｼﾞﾏﾘｸｼﾞｮｳｸﾗﾌﾞ</t>
  </si>
  <si>
    <t>宇和島T&amp;F</t>
  </si>
  <si>
    <t>ｳﾜｼﾞﾏTｱﾝﾄﾞF</t>
  </si>
  <si>
    <t>ｶﾜﾉｴTｱﾝﾄﾞFｸﾗﾌﾞ</t>
  </si>
  <si>
    <t>ﾔﾜﾀﾊﾏｱｽﾘｰﾄｸﾗﾌﾞ</t>
  </si>
  <si>
    <t>三瓶ｽﾎﾟｰﾂｸﾗﾌﾞ</t>
  </si>
  <si>
    <t>ﾐｶﾒｽﾎﾟｰﾂｸﾗﾌﾞ</t>
  </si>
  <si>
    <t>伊予AC</t>
  </si>
  <si>
    <t>ｲﾖAC</t>
  </si>
  <si>
    <t>大久ｽﾎﾟ少</t>
  </si>
  <si>
    <t>ｵｵｸｽﾎﾟｰﾂｼｮｳﾈﾝﾀﾞﾝ</t>
  </si>
  <si>
    <t>愛南町ｽﾎﾟ少</t>
  </si>
  <si>
    <t>ｱｲﾅﾝﾁｮｳｽﾎﾟｰﾂｼｮｳﾈﾝﾀﾞﾝ</t>
  </si>
  <si>
    <t>ﾏﾂﾔﾏﾘｸｼﾞｮｳｸﾗﾌﾞ</t>
  </si>
  <si>
    <t>ひうち陸上ｸﾗﾌﾞ</t>
  </si>
  <si>
    <t>ﾋｳﾁﾘｸｼﾞｮｳｸﾗﾌﾞ</t>
  </si>
  <si>
    <t>ｶﾝﾊﾞｲｸﾗﾌﾞ</t>
  </si>
  <si>
    <t>川内さくらｸﾗﾌﾞ</t>
  </si>
  <si>
    <t>ｶﾜｳﾁｻｸﾗｸﾗﾌﾞ</t>
  </si>
  <si>
    <t>ｼｭｳｸﾗﾌﾞ</t>
  </si>
  <si>
    <t>ｺﾏﾂｸﾗﾌﾞ</t>
  </si>
  <si>
    <t>ﾍﾞｯｸﾘｸｼﾞｮｳｸﾗﾌﾞ</t>
  </si>
  <si>
    <t>立岩ｽﾎﾟ少</t>
  </si>
  <si>
    <t>ﾀﾃｲﾜｽﾎﾟｼｮｳ</t>
  </si>
  <si>
    <t>ｺｳｻﾞﾄｸﾗﾌﾞ</t>
  </si>
  <si>
    <t>ﾀﾏﾂﾘｸｼﾞｮｳｸﾗﾌﾞ</t>
  </si>
  <si>
    <t>ｸﾆﾔｽｸﾗﾌﾞ</t>
  </si>
  <si>
    <t>ｷﾀｸﾒｸﾗﾌﾞ</t>
  </si>
  <si>
    <t>ハンマー投</t>
    <rPh sb="4" eb="5">
      <t>ナ</t>
    </rPh>
    <phoneticPr fontId="4"/>
  </si>
  <si>
    <r>
      <t>　　参加種目数、</t>
    </r>
    <r>
      <rPr>
        <b/>
        <u val="double"/>
        <sz val="10.5"/>
        <rFont val="ＭＳ ゴシック"/>
        <family val="3"/>
        <charset val="128"/>
      </rPr>
      <t>プログラム必要数</t>
    </r>
    <r>
      <rPr>
        <sz val="10.5"/>
        <rFont val="ＭＳ ゴシック"/>
        <family val="3"/>
        <charset val="128"/>
      </rPr>
      <t>の入力および参加料、</t>
    </r>
    <r>
      <rPr>
        <b/>
        <u val="double"/>
        <sz val="10.5"/>
        <rFont val="ＭＳ ゴシック"/>
        <family val="3"/>
        <charset val="128"/>
      </rPr>
      <t>プログラム代</t>
    </r>
    <r>
      <rPr>
        <sz val="10.5"/>
        <rFont val="ＭＳ ゴシック"/>
        <family val="3"/>
        <charset val="128"/>
      </rPr>
      <t>金額を入力する。</t>
    </r>
    <rPh sb="13" eb="16">
      <t>ヒツヨウスウ</t>
    </rPh>
    <rPh sb="17" eb="19">
      <t>ニュウリョク</t>
    </rPh>
    <rPh sb="31" eb="32">
      <t>ダイ</t>
    </rPh>
    <phoneticPr fontId="4"/>
  </si>
  <si>
    <t xml:space="preserve">    メンバーは、必ず競技会申込一覧及び出場認知書に記載する。</t>
    <phoneticPr fontId="4"/>
  </si>
  <si>
    <t>　　(他の種目に出場してなくても、ナンバーカード、氏名、フリガナを記載）</t>
    <phoneticPr fontId="4"/>
  </si>
  <si>
    <t xml:space="preserve">    メンバーは、「１人目」から「６人目」まで選手のナンバーカードの数字を間違えないように半角で入力する。</t>
    <phoneticPr fontId="4"/>
  </si>
  <si>
    <t>７．完成した競技会申込一覧及び出場認知書をメールにて送信する際には、Excelシートの名前を所属名に変更してくだ</t>
    <phoneticPr fontId="4"/>
  </si>
  <si>
    <t>　　さい。</t>
    <phoneticPr fontId="4"/>
  </si>
  <si>
    <t>10．大会参加料の納入については、大会要項の「参加料納入の方法」に従うこと。（大会によって納入の方法が違うの</t>
    <phoneticPr fontId="4"/>
  </si>
  <si>
    <t>　　で注意すること）※赤色の払込取扱票は使用できません。</t>
    <phoneticPr fontId="4"/>
  </si>
  <si>
    <t>リレー</t>
    <phoneticPr fontId="4"/>
  </si>
  <si>
    <t>プログラム</t>
    <phoneticPr fontId="4"/>
  </si>
  <si>
    <t>参加種目数(必要数)</t>
    <rPh sb="0" eb="2">
      <t>サンカ</t>
    </rPh>
    <rPh sb="2" eb="4">
      <t>シュモク</t>
    </rPh>
    <rPh sb="4" eb="5">
      <t>スウ</t>
    </rPh>
    <rPh sb="6" eb="9">
      <t>ヒツヨウスウ</t>
    </rPh>
    <phoneticPr fontId="4"/>
  </si>
  <si>
    <t>部</t>
    <rPh sb="0" eb="1">
      <t>ブ</t>
    </rPh>
    <phoneticPr fontId="4"/>
  </si>
  <si>
    <t>年　　月　　日</t>
    <rPh sb="0" eb="1">
      <t>ネン</t>
    </rPh>
    <rPh sb="3" eb="4">
      <t>ツキ</t>
    </rPh>
    <rPh sb="6" eb="7">
      <t>ヒ</t>
    </rPh>
    <phoneticPr fontId="4"/>
  </si>
  <si>
    <t>愛媛ジュニア</t>
  </si>
  <si>
    <t>ｴﾋﾒｼﾞｭﾆｱ</t>
  </si>
  <si>
    <t>愛媛大附属</t>
  </si>
  <si>
    <t>ｴﾋﾒﾀﾞｲﾌｿﾞｸ</t>
  </si>
  <si>
    <t>八幡浜ＡＣ</t>
  </si>
  <si>
    <t>伊方体協</t>
  </si>
  <si>
    <t>西予市体協</t>
  </si>
  <si>
    <t>朝倉･玉川クラブ</t>
  </si>
  <si>
    <t>ｱｻｶﾜ･ﾀﾏｶﾞﾜｸﾗﾌﾞ</t>
  </si>
  <si>
    <t>宇和町小学校</t>
  </si>
  <si>
    <t>ｳﾜﾏﾁｼｮｳｶﾞｯｺｳ</t>
  </si>
  <si>
    <t>伯方FC</t>
  </si>
  <si>
    <t>ﾊｶﾀｴﾌｼｰ</t>
  </si>
  <si>
    <t>垣生JAC</t>
  </si>
  <si>
    <t>ﾊﾌﾞｼﾞｪｲｴｰｼｰ</t>
  </si>
  <si>
    <t>愛媛県jrﾄﾗｲｱｽﾛﾝｸﾗﾌﾞ</t>
  </si>
  <si>
    <t>ｴﾋﾒｹﾝｼﾞｭﾆｱﾄﾗｲｱｽﾛﾝｸﾗﾌﾞ</t>
  </si>
  <si>
    <t>ｼﾞｮｳﾄｳﾘｸｼﾞｮｳｸﾗﾌﾞ</t>
  </si>
  <si>
    <t>やまなみﾊﾞﾝﾃﾞｨｯﾂ</t>
  </si>
  <si>
    <t>ﾔﾏﾅﾐﾊﾞﾝﾃﾞｨｯﾂ</t>
  </si>
  <si>
    <t>愛顔のｼﾞｭﾆｱAC</t>
  </si>
  <si>
    <t>ｴｶﾞｵﾉｼﾞｭﾆｱAC</t>
  </si>
  <si>
    <t>伊方</t>
  </si>
  <si>
    <t>ＭＰＣ</t>
  </si>
  <si>
    <t>MPC</t>
  </si>
  <si>
    <t>土佐ＡＣ</t>
  </si>
  <si>
    <t>西条市陸協</t>
  </si>
  <si>
    <t>愛光学園教</t>
  </si>
  <si>
    <t>大洲東</t>
  </si>
  <si>
    <t>大洲南</t>
  </si>
  <si>
    <t>川之江T&amp;F</t>
  </si>
  <si>
    <t>肱東</t>
  </si>
  <si>
    <t>宇和島ｸﾗﾌﾞ</t>
  </si>
  <si>
    <t>津島体協</t>
  </si>
  <si>
    <t>松山聾教</t>
  </si>
  <si>
    <t>今治市消防</t>
  </si>
  <si>
    <t>今治競走ｸﾗﾌﾞ</t>
  </si>
  <si>
    <t>あかほり鍼灸</t>
  </si>
  <si>
    <t>三島高教</t>
  </si>
  <si>
    <t>新居浜商高教</t>
  </si>
  <si>
    <t>愛短大職員</t>
  </si>
  <si>
    <t>愛南体協</t>
  </si>
  <si>
    <t>東予陸上ｸﾗﾌﾞ</t>
  </si>
  <si>
    <t>泉川</t>
  </si>
  <si>
    <t>ｲｽﾞﾐｶﾜ</t>
  </si>
  <si>
    <t>四国中央市陸協</t>
  </si>
  <si>
    <t>今治明徳高教</t>
  </si>
  <si>
    <t>新居浜東高教</t>
  </si>
  <si>
    <t>今東中等</t>
  </si>
  <si>
    <t>土居高教</t>
  </si>
  <si>
    <t>松山西中等</t>
  </si>
  <si>
    <t>宇和島水産高教</t>
  </si>
  <si>
    <t>宇和島東高教</t>
  </si>
  <si>
    <t>北伊予小教</t>
  </si>
  <si>
    <t>伊予農高教</t>
  </si>
  <si>
    <t>VIVID陸上クラブ</t>
  </si>
  <si>
    <t>VIVIDﾘｸｼﾞｮｳｸﾗﾌﾞ</t>
  </si>
  <si>
    <t>NINOS</t>
  </si>
  <si>
    <t>丹原東</t>
  </si>
  <si>
    <t>愛アスリートクラブ</t>
  </si>
  <si>
    <t>ｱｲｱｽﾘｰﾄｸﾗﾌﾞ</t>
  </si>
  <si>
    <t>南海放送</t>
  </si>
  <si>
    <t>ﾅﾝｶｲﾎｳｿｳ</t>
  </si>
  <si>
    <t>VIVID</t>
  </si>
  <si>
    <t>三島東</t>
  </si>
  <si>
    <t>三島西</t>
  </si>
  <si>
    <t>ﾐｼﾏﾆｼ</t>
  </si>
  <si>
    <t>三島南</t>
  </si>
  <si>
    <t>ﾐｼﾏﾐﾅﾐ</t>
  </si>
  <si>
    <t>朝倉</t>
  </si>
  <si>
    <t>船木</t>
  </si>
  <si>
    <t>ﾌﾅｷ</t>
  </si>
  <si>
    <t>宇南中等</t>
  </si>
  <si>
    <t>菊間</t>
  </si>
  <si>
    <t>三好</t>
  </si>
  <si>
    <t>美川</t>
  </si>
  <si>
    <t>北伊予</t>
  </si>
  <si>
    <t>愛宕</t>
  </si>
  <si>
    <t>城川</t>
  </si>
  <si>
    <t>ｼﾛｶﾜ</t>
  </si>
  <si>
    <t>宇和特別支援</t>
  </si>
  <si>
    <t>新谷</t>
  </si>
  <si>
    <t>ﾆｲﾔ</t>
  </si>
  <si>
    <t>松前</t>
  </si>
  <si>
    <t>ﾏｻｷ</t>
  </si>
  <si>
    <t>一本松</t>
  </si>
  <si>
    <t>ｲｯﾎﾟﾝﾏﾂ</t>
  </si>
  <si>
    <t>南吉井小</t>
  </si>
  <si>
    <t>ﾐﾅﾐﾖｼｲｼｮｳ</t>
  </si>
  <si>
    <t>玉川町少年柔道会</t>
  </si>
  <si>
    <t>ﾀﾏｶﾞﾜﾁｮｳｼｮｳﾈﾝｼﾞｭｳﾄﾞｳｶｲ</t>
  </si>
  <si>
    <t>小野ｽﾎﾟｰﾂ少年団</t>
  </si>
  <si>
    <t>ｵﾉｽﾎﾟｰﾂｼｮｳﾈﾝﾀﾞﾝ</t>
  </si>
  <si>
    <t>津島しらさぎ陸上ｸﾗﾌﾞ</t>
  </si>
  <si>
    <t>ﾂｼﾏｼﾗｻｷﾞﾘｸｼﾞｮｳｸﾗﾌﾞ</t>
  </si>
  <si>
    <t>北久米SC</t>
  </si>
  <si>
    <t>ｷﾀｸﾒｴｽｼｰ</t>
  </si>
  <si>
    <t>松前体協</t>
  </si>
  <si>
    <t>ﾏｻｷﾀｲｷｮｳ</t>
  </si>
  <si>
    <t>多賀小</t>
  </si>
  <si>
    <t>ﾀｶﾞｼｮｳ</t>
  </si>
  <si>
    <t>ﾁｰﾑｵｷﾀﾛｳ</t>
  </si>
  <si>
    <t>平野</t>
  </si>
  <si>
    <t>ﾋﾗﾉ</t>
  </si>
  <si>
    <t>四国中央ＡＣ</t>
  </si>
  <si>
    <t>ｼｺｸﾁｭｳｵｳAC</t>
  </si>
  <si>
    <t>愛媛ＳＳ</t>
  </si>
  <si>
    <t>ｴﾋﾒSS</t>
  </si>
  <si>
    <t>聖ｶﾀﾘﾅ大ＡＣ</t>
  </si>
  <si>
    <t>ｾｲｶﾀﾘﾅﾀﾞｲAC</t>
  </si>
  <si>
    <t>Ｂ＆Ｍ</t>
  </si>
  <si>
    <t>B&amp;M</t>
  </si>
  <si>
    <t>東北大</t>
  </si>
  <si>
    <t>ﾄｳﾎｳﾀﾞｲ</t>
  </si>
  <si>
    <t>東京学芸大</t>
  </si>
  <si>
    <t>ﾄｳｷｮｳｶﾞｸｹﾞｲﾀﾞｲ</t>
  </si>
  <si>
    <t>一橋大</t>
  </si>
  <si>
    <t>ﾋﾄﾂﾊﾞｼﾀﾞｲ</t>
  </si>
  <si>
    <t>新田青雲中等</t>
  </si>
  <si>
    <t>ﾆｯﾀｾｲｳｳﾝﾁｭｳﾄｳﾁｭｳ</t>
  </si>
  <si>
    <t>大阪教育大</t>
  </si>
  <si>
    <t>ｵｵｻｶｷｮｳｲｸﾀﾞｲ</t>
  </si>
  <si>
    <t>済美平成中等</t>
  </si>
  <si>
    <t>ｻｲﾋﾞﾍｲｾｲﾁｭｳﾄｳﾁｭｳ</t>
  </si>
  <si>
    <t>和歌山大</t>
  </si>
  <si>
    <t>ﾜｶﾔﾏﾀﾞｲ</t>
  </si>
  <si>
    <t>島根大</t>
  </si>
  <si>
    <t>ｼﾏﾈﾀﾞｲ</t>
  </si>
  <si>
    <t>九州大</t>
  </si>
  <si>
    <t>ｷｭｳｼｭｳﾀﾞｲ</t>
  </si>
  <si>
    <t>鹿屋体育大</t>
  </si>
  <si>
    <t>流通経済大</t>
  </si>
  <si>
    <t>ﾘｭｳﾂｳｹｲｻﾞｲﾀﾞｲ</t>
  </si>
  <si>
    <t>慶応義塾大</t>
  </si>
  <si>
    <t>中央大</t>
  </si>
  <si>
    <t>ﾁｭｳｵｳﾀﾞｲ</t>
  </si>
  <si>
    <t>青山学院大</t>
  </si>
  <si>
    <t>ｱｵﾔﾏｶﾞｸｲﾝﾀﾞｲ</t>
  </si>
  <si>
    <t>明治大</t>
  </si>
  <si>
    <t>ﾒｲｼﾞﾀﾞｲ</t>
  </si>
  <si>
    <t>法政大</t>
  </si>
  <si>
    <t>東京工業大</t>
  </si>
  <si>
    <t>ﾄｳｷｮｳｺｳｷﾞｮｳﾀﾞｲ</t>
  </si>
  <si>
    <t>愛知学院大</t>
  </si>
  <si>
    <t>ｱｲﾁｶﾞｸｲﾝﾀﾞｲ</t>
  </si>
  <si>
    <t>龍谷大</t>
  </si>
  <si>
    <t>大谷大</t>
  </si>
  <si>
    <t>ｵｵﾀﾆﾀﾞｲ</t>
  </si>
  <si>
    <t>大阪学院大</t>
  </si>
  <si>
    <t>ｵｵｻｶｶﾞｸｲﾝﾀﾞｲ</t>
  </si>
  <si>
    <t>大阪経済大</t>
  </si>
  <si>
    <t>ｵｵｻｶｹｻﾞｲﾀﾞｲ</t>
  </si>
  <si>
    <t>追手門学大</t>
  </si>
  <si>
    <t>園田学園女大</t>
  </si>
  <si>
    <t>ｿﾉﾀﾞｶﾞｸｴﾝｼﾞｮｼﾀﾞｲ</t>
  </si>
  <si>
    <t>川崎医療福祉大</t>
  </si>
  <si>
    <t>ｶﾜｻｷｲﾘｮｳﾌｸｼﾀﾞｲ</t>
  </si>
  <si>
    <t>美作大</t>
  </si>
  <si>
    <t>ﾐﾏｻｶﾀﾞｲ</t>
  </si>
  <si>
    <t>広島経済大</t>
  </si>
  <si>
    <t>広島工業大</t>
  </si>
  <si>
    <t>ﾋﾛｼﾏｺｳｷﾞｮｳﾀﾞｲ</t>
  </si>
  <si>
    <t>四国学院大</t>
  </si>
  <si>
    <t>今治明徳短大</t>
  </si>
  <si>
    <t>愛媛女短大</t>
  </si>
  <si>
    <t>ｴﾋﾒｼﾞｮｼﾀﾝﾀﾞｲ</t>
  </si>
  <si>
    <t>広島商船高専</t>
  </si>
  <si>
    <t>ﾋﾛｼﾏｼｮｳｾﾝｺｳｾﾝ</t>
  </si>
  <si>
    <t>農業大学校</t>
  </si>
  <si>
    <t>愛媛大医学部</t>
  </si>
  <si>
    <t>信州大</t>
  </si>
  <si>
    <t>吉備国際大</t>
  </si>
  <si>
    <t>倉敷芸科大</t>
  </si>
  <si>
    <t>神戸大</t>
  </si>
  <si>
    <t>環太平洋大</t>
  </si>
  <si>
    <t>秋田大</t>
  </si>
  <si>
    <t>尾道大</t>
  </si>
  <si>
    <t>岡山大</t>
  </si>
  <si>
    <t>関西学院大</t>
  </si>
  <si>
    <t>九州情報大</t>
  </si>
  <si>
    <t>東京大</t>
  </si>
  <si>
    <t>大阪国際大</t>
  </si>
  <si>
    <t>甲南大</t>
  </si>
  <si>
    <t>福島大</t>
  </si>
  <si>
    <t>山梨学院大</t>
  </si>
  <si>
    <t>平成国際大</t>
  </si>
  <si>
    <t>新潟医福大</t>
  </si>
  <si>
    <t>京都教育大</t>
  </si>
  <si>
    <t>高崎経済大</t>
  </si>
  <si>
    <t>九州共立大</t>
  </si>
  <si>
    <t>同志社大</t>
  </si>
  <si>
    <t>上武大</t>
  </si>
  <si>
    <t>大東文化大</t>
  </si>
  <si>
    <t>立命館大</t>
  </si>
  <si>
    <t>福山平成大</t>
  </si>
  <si>
    <t>筑波技術大</t>
  </si>
  <si>
    <t>東洋大</t>
  </si>
  <si>
    <t>東海大</t>
  </si>
  <si>
    <t>亜細亜大</t>
  </si>
  <si>
    <t>徳島大</t>
  </si>
  <si>
    <t>近畿大</t>
  </si>
  <si>
    <t>福山大</t>
  </si>
  <si>
    <t>広島修道大</t>
  </si>
  <si>
    <t>香川大</t>
  </si>
  <si>
    <t>北九州市立大</t>
  </si>
  <si>
    <t>ｷﾀｷｭｳｼｭｳｲﾁﾘﾂﾀﾞｲ</t>
  </si>
  <si>
    <t>麗澤大</t>
  </si>
  <si>
    <t>ﾚｲﾀｸﾀﾞｲ</t>
  </si>
  <si>
    <t>大阪成蹊大</t>
  </si>
  <si>
    <t>ｵｵｻｶｾｲｹｲﾀﾞｲ</t>
  </si>
  <si>
    <t>びわこ成蹊ｽﾎﾟｰﾂ大</t>
  </si>
  <si>
    <t>ﾋﾞﾜｺｾｲｹｲｽﾎﾟｰﾂﾀﾞｲ</t>
  </si>
  <si>
    <t>京都産業大</t>
  </si>
  <si>
    <t>ｷｮｳﾄｻﾝｷﾞｮｳﾀﾞｲ</t>
  </si>
  <si>
    <t>岐阜経済大</t>
  </si>
  <si>
    <t>ｷﾞﾌｹｲｻﾞｲﾀﾞｲ</t>
  </si>
  <si>
    <t>四国大</t>
  </si>
  <si>
    <t>ｼｺｸﾀﾞｲ</t>
  </si>
  <si>
    <t>京大医学部AC</t>
  </si>
  <si>
    <t>ｷｮｳﾀﾞｲｲｶﾞｸﾌﾞｴｰｼｰ</t>
  </si>
  <si>
    <t>高知学園短大</t>
  </si>
  <si>
    <t>ｺｳﾁｶﾞｸｴﾝﾀﾝﾀﾞｲ</t>
  </si>
  <si>
    <t>皇學館大</t>
  </si>
  <si>
    <t>ｺｳｶﾞｯｶﾝﾀﾞｲ</t>
  </si>
  <si>
    <t>種目
コード</t>
    <rPh sb="0" eb="2">
      <t>シュモク</t>
    </rPh>
    <phoneticPr fontId="4"/>
  </si>
  <si>
    <t>レディ薬局</t>
  </si>
  <si>
    <t>ﾚﾃﾞｨﾔｯｷｮｸ</t>
  </si>
  <si>
    <t>東予西</t>
  </si>
  <si>
    <t>ﾄｳﾖﾆｼ</t>
  </si>
  <si>
    <t>八代</t>
  </si>
  <si>
    <t>ﾔｼﾛ</t>
  </si>
  <si>
    <t>垣生Ｔ＆Ｆ</t>
  </si>
  <si>
    <t>ﾊﾌﾞT&amp;F</t>
  </si>
  <si>
    <t>Niihama T&amp;F</t>
  </si>
  <si>
    <t>ﾆｲﾊﾏT&amp;F</t>
  </si>
  <si>
    <t>上分小</t>
  </si>
  <si>
    <t>ｶﾐﾌﾞﾝｼｮｳ</t>
  </si>
  <si>
    <t>余土小</t>
  </si>
  <si>
    <t>ﾖﾄﾞｼｮｳ</t>
  </si>
  <si>
    <t>伊台小</t>
  </si>
  <si>
    <t>ｲﾀﾞｲｼｮｳ</t>
  </si>
  <si>
    <t>東雲小</t>
  </si>
  <si>
    <t>ｼﾉﾉﾒｼｮｳ</t>
  </si>
  <si>
    <t>松前小</t>
  </si>
  <si>
    <t>ﾏｻｷｼｮｳ</t>
  </si>
  <si>
    <t>松山クラブ</t>
  </si>
  <si>
    <t>ﾏﾂﾔﾏｸﾗﾌﾞ</t>
  </si>
  <si>
    <t>愛大附属小</t>
  </si>
  <si>
    <t>ｱｲﾀﾞｲﾌｿﾞｸｼｮｳ</t>
  </si>
  <si>
    <t>粟井小</t>
  </si>
  <si>
    <t>ｱﾜｲｼｮｳ</t>
  </si>
  <si>
    <t>一般</t>
    <rPh sb="0" eb="2">
      <t>イッパン</t>
    </rPh>
    <phoneticPr fontId="22"/>
  </si>
  <si>
    <t>大学</t>
    <rPh sb="0" eb="2">
      <t>ダイガク</t>
    </rPh>
    <phoneticPr fontId="22"/>
  </si>
  <si>
    <t>桑の実クラブ</t>
  </si>
  <si>
    <t>荏原陸上クラブ</t>
  </si>
  <si>
    <t>弓削商船</t>
  </si>
  <si>
    <t>岩松クラブ</t>
  </si>
  <si>
    <t>宇和島陸上クラブ</t>
  </si>
  <si>
    <t>京都大</t>
  </si>
  <si>
    <t>ｷｮｳﾄﾀﾞｲ</t>
  </si>
  <si>
    <t>川之江T&amp;Fクラブ</t>
  </si>
  <si>
    <t>ＶＩＶＩＤ</t>
  </si>
  <si>
    <t>ｻｲｼﾞｮｳ</t>
  </si>
  <si>
    <t>九州工業大</t>
  </si>
  <si>
    <t>ｷｭｳｼｭｳｺｳｷﾞｮｳﾀﾞｲ</t>
  </si>
  <si>
    <t>松山陸上クラブ</t>
  </si>
  <si>
    <t>神拝クラブ</t>
  </si>
  <si>
    <t>横浜市立大</t>
  </si>
  <si>
    <t>ﾖｺﾊﾏｼﾘﾂﾀﾞｲ</t>
  </si>
  <si>
    <t>周布クラブ</t>
  </si>
  <si>
    <t>小松クラブ</t>
  </si>
  <si>
    <t>今西伯方</t>
  </si>
  <si>
    <t>ｲﾏﾊﾞﾘﾆｼﾊｶﾀﾌﾞﾝｺｳ</t>
  </si>
  <si>
    <t>別宮陸上クラブ</t>
  </si>
  <si>
    <t>今北大三島</t>
  </si>
  <si>
    <t>ｲﾏﾊﾞﾘｷﾀｵｵﾐｼﾏﾌﾞﾝｺｳ</t>
  </si>
  <si>
    <t>神郷クラブ</t>
  </si>
  <si>
    <t>玉津陸上クラブ</t>
  </si>
  <si>
    <t>国安クラブ</t>
  </si>
  <si>
    <t>北久米クラブ</t>
  </si>
  <si>
    <t>城東陸上クラブ</t>
  </si>
  <si>
    <t>武庫川女子大</t>
  </si>
  <si>
    <t>ﾑｺｶﾞﾜｼﾞｮｼﾀﾞｲ</t>
  </si>
  <si>
    <t>宇和三瓶</t>
  </si>
  <si>
    <t>ｳﾜﾐｶﾒﾌﾞﾝｺｳ</t>
  </si>
  <si>
    <t>宇和島水</t>
  </si>
  <si>
    <t>ｳﾜｼﾞﾏｽｲｻﾝ</t>
  </si>
  <si>
    <t>北宇和三間</t>
  </si>
  <si>
    <t>ｷﾀｳﾜﾐﾏﾌﾞﾝｺｳ</t>
  </si>
  <si>
    <t>聖カタリナ大</t>
  </si>
  <si>
    <t>ｾｲｶﾀﾘﾅﾀﾞｲ</t>
  </si>
  <si>
    <t>北宇和</t>
  </si>
  <si>
    <t>ｷﾀｳﾜ</t>
  </si>
  <si>
    <t>LODESTAR AC</t>
  </si>
  <si>
    <t>宇東津島</t>
  </si>
  <si>
    <t>ｳﾜｼﾞﾏﾋｶﾞｼﾂｼﾏﾌﾞﾝｺｳ</t>
  </si>
  <si>
    <t>Ｂ＆Ｍキッズ</t>
  </si>
  <si>
    <t>B&amp;Mｷｯｽﾞ</t>
  </si>
  <si>
    <t>TEAM 755</t>
  </si>
  <si>
    <t>伯方T＆F</t>
  </si>
  <si>
    <t>ﾊｶﾀT&amp;F</t>
  </si>
  <si>
    <t>LIRUN AC</t>
  </si>
  <si>
    <t>ﾏﾂﾔﾏﾐﾅﾐﾄﾍﾞﾌﾞﾝｺｳ</t>
  </si>
  <si>
    <t>余土クラブ</t>
  </si>
  <si>
    <t>ﾖﾄﾞｸﾗﾌﾞ</t>
  </si>
  <si>
    <t>ﾏﾂﾔﾏｷﾀﾅｶｼﾞﾏﾌﾞﾝｺｳ</t>
  </si>
  <si>
    <t>ＲＬクラブ</t>
  </si>
  <si>
    <t>RLｸﾗﾌﾞ</t>
  </si>
  <si>
    <t>イエローバード</t>
  </si>
  <si>
    <t>ｲｴﾛｰﾊﾞｰﾄﾞ</t>
  </si>
  <si>
    <t>愛媛ＲＡ</t>
  </si>
  <si>
    <t>ｴﾋﾒRA</t>
  </si>
  <si>
    <t>チーターズ</t>
  </si>
  <si>
    <t>ﾁｰﾀｰｽﾞ</t>
  </si>
  <si>
    <t>しげのぶ特支</t>
  </si>
  <si>
    <t>Glanz AC</t>
  </si>
  <si>
    <t>今治特支</t>
  </si>
  <si>
    <t>堀江小</t>
  </si>
  <si>
    <t>ﾎﾘｴｼｮｳ</t>
  </si>
  <si>
    <t>みなら特支</t>
  </si>
  <si>
    <t>g-kids</t>
  </si>
  <si>
    <t>宇和特支</t>
  </si>
  <si>
    <t>愛大附特支</t>
  </si>
  <si>
    <t>聖ｶﾀﾘﾅ学園</t>
  </si>
  <si>
    <t>ｾｲｶﾀﾘﾅｶﾞｸｴﾝ</t>
  </si>
  <si>
    <t>ｻｲﾋﾞﾍｲｾｲﾁｭｳﾄｳｺｳ</t>
  </si>
  <si>
    <t>ﾆｯﾀｾｲｳﾝﾁｭｳﾄｳｺｳ</t>
  </si>
  <si>
    <t>LIRUNｱｽﾘｰﾄｸﾗﾌﾞ</t>
  </si>
  <si>
    <t>三浦工業</t>
  </si>
  <si>
    <t>ﾐｳﾗｺｳｷﾞｮｳ</t>
  </si>
  <si>
    <t>広島国際大</t>
  </si>
  <si>
    <t>ﾋﾛｼﾏｺｸｻｲﾀﾞｲ</t>
  </si>
  <si>
    <t>八幡浜ｱｽﾘｰﾄｸﾗﾌﾞ</t>
  </si>
  <si>
    <t>ＬＩＲＵＮ ＡＣ</t>
  </si>
  <si>
    <t>B＆M</t>
  </si>
  <si>
    <t>鬼北体協</t>
  </si>
  <si>
    <t>ｷﾎｸﾀｷｮｳ</t>
  </si>
  <si>
    <t>ＮＡ</t>
  </si>
  <si>
    <t>NA</t>
  </si>
  <si>
    <t>株式会社INA</t>
  </si>
  <si>
    <t>ｶﾌﾞｼｷｶﾞｲｼｬINA</t>
  </si>
  <si>
    <t>松山レディＲＣ</t>
  </si>
  <si>
    <t>ﾏﾂﾔﾏﾚﾃﾞｨRC</t>
  </si>
  <si>
    <t>北海道大</t>
  </si>
  <si>
    <t>ﾎｯｶｲﾄﾞｳﾀﾞｲ</t>
  </si>
  <si>
    <t>大阪体育大</t>
  </si>
  <si>
    <t>神戸学院大</t>
  </si>
  <si>
    <t>ｺｳﾍﾞｶﾞｸｲﾝﾀﾞｲ</t>
  </si>
  <si>
    <t>関西福祉大</t>
  </si>
  <si>
    <t>ｶﾝｻｲﾌｸｼﾀﾞｲ</t>
  </si>
  <si>
    <t>大生院</t>
  </si>
  <si>
    <t>ｵｵｼﾞｮｳｲﾝ</t>
  </si>
  <si>
    <t>愛媛ハイテクAC</t>
  </si>
  <si>
    <t>ｴﾋﾒﾊｲﾃｸAC</t>
  </si>
  <si>
    <t>ｴﾋﾒﾗﾝﾆﾝｸﾞｱｶﾃﾞﾐｰ</t>
  </si>
  <si>
    <t>あいリンクSC</t>
  </si>
  <si>
    <t>ｱｲﾘﾝｸｽﾎﾟｰﾂｸﾗﾌﾞ</t>
  </si>
  <si>
    <t>姫山小</t>
  </si>
  <si>
    <t>ﾋﾒﾔﾏｼｮｳ</t>
  </si>
  <si>
    <t>3000m</t>
    <phoneticPr fontId="4"/>
  </si>
  <si>
    <t>01000</t>
    <phoneticPr fontId="4"/>
  </si>
  <si>
    <t>5000mW</t>
  </si>
  <si>
    <t>06100</t>
  </si>
  <si>
    <t>中学110mH</t>
    <rPh sb="0" eb="2">
      <t>チュウガク</t>
    </rPh>
    <phoneticPr fontId="4"/>
  </si>
  <si>
    <t>03230</t>
    <phoneticPr fontId="4"/>
  </si>
  <si>
    <t>中学砲丸投</t>
    <rPh sb="0" eb="2">
      <t>チュウガク</t>
    </rPh>
    <rPh sb="2" eb="5">
      <t>ホウガンナ</t>
    </rPh>
    <phoneticPr fontId="4"/>
  </si>
  <si>
    <t>08330</t>
    <phoneticPr fontId="4"/>
  </si>
  <si>
    <t>中学円盤投</t>
    <rPh sb="0" eb="2">
      <t>チュウガク</t>
    </rPh>
    <rPh sb="2" eb="5">
      <t>エンバンナ</t>
    </rPh>
    <phoneticPr fontId="4"/>
  </si>
  <si>
    <t>08730</t>
    <phoneticPr fontId="4"/>
  </si>
  <si>
    <t>三段跳</t>
    <rPh sb="0" eb="3">
      <t>サンダントビ</t>
    </rPh>
    <phoneticPr fontId="4"/>
  </si>
  <si>
    <t>09400</t>
  </si>
  <si>
    <t>中学100mH</t>
    <rPh sb="0" eb="2">
      <t>チュウガク</t>
    </rPh>
    <phoneticPr fontId="4"/>
  </si>
  <si>
    <t>04230</t>
  </si>
  <si>
    <t>08530</t>
  </si>
  <si>
    <t>１．指定の大会申込みについては、メールでの申込みとする。大会要項や競技会申込一覧については、愛媛陸上競技</t>
    <phoneticPr fontId="4"/>
  </si>
  <si>
    <t>　　協会のホームページからダウンロードする。</t>
    <phoneticPr fontId="4"/>
  </si>
  <si>
    <t>２．申込み書類については、競技会申込一覧のみとする。</t>
    <phoneticPr fontId="4"/>
  </si>
  <si>
    <t>３．申込一覧の入力について</t>
    <phoneticPr fontId="4"/>
  </si>
  <si>
    <t>（※競技会申込一覧は必ず申込先メールアドレスに送信すること。データ送信がない場合は申込を受け付けません。）</t>
    <rPh sb="2" eb="5">
      <t>キョウギカイ</t>
    </rPh>
    <rPh sb="5" eb="7">
      <t>モウシコ</t>
    </rPh>
    <rPh sb="7" eb="9">
      <t>イチラン</t>
    </rPh>
    <rPh sb="10" eb="11">
      <t>カナラ</t>
    </rPh>
    <rPh sb="12" eb="14">
      <t>モウシコミ</t>
    </rPh>
    <rPh sb="14" eb="15">
      <t>サキ</t>
    </rPh>
    <rPh sb="23" eb="25">
      <t>ソウシン</t>
    </rPh>
    <rPh sb="33" eb="35">
      <t>ソウシン</t>
    </rPh>
    <phoneticPr fontId="4"/>
  </si>
  <si>
    <t>８．申込期日は厳守のこと。</t>
    <rPh sb="4" eb="6">
      <t>キジツ</t>
    </rPh>
    <rPh sb="7" eb="9">
      <t>ゲンシュ</t>
    </rPh>
    <phoneticPr fontId="4"/>
  </si>
  <si>
    <t>９．競技会申込一覧は、メールで送信すること。必ずエクセルデータで送ること。</t>
    <rPh sb="22" eb="23">
      <t>カナラ</t>
    </rPh>
    <rPh sb="32" eb="33">
      <t>オク</t>
    </rPh>
    <phoneticPr fontId="4"/>
  </si>
  <si>
    <t>2026年度　南予地区陸上競技記録会</t>
    <rPh sb="4" eb="6">
      <t>ネンド</t>
    </rPh>
    <rPh sb="7" eb="8">
      <t>ナン</t>
    </rPh>
    <rPh sb="8" eb="9">
      <t>ヨ</t>
    </rPh>
    <rPh sb="9" eb="11">
      <t>チク</t>
    </rPh>
    <rPh sb="11" eb="13">
      <t>リクジョウ</t>
    </rPh>
    <rPh sb="13" eb="15">
      <t>キョウギ</t>
    </rPh>
    <rPh sb="15" eb="17">
      <t>キロク</t>
    </rPh>
    <rPh sb="17" eb="18">
      <t>カイ</t>
    </rPh>
    <phoneticPr fontId="4"/>
  </si>
  <si>
    <t>N1</t>
    <phoneticPr fontId="4"/>
  </si>
  <si>
    <t>N2</t>
    <phoneticPr fontId="4"/>
  </si>
  <si>
    <t>SX</t>
    <phoneticPr fontId="4"/>
  </si>
  <si>
    <t>KC</t>
    <phoneticPr fontId="4"/>
  </si>
  <si>
    <t>MC</t>
    <phoneticPr fontId="4"/>
  </si>
  <si>
    <t>S1</t>
    <phoneticPr fontId="4"/>
  </si>
  <si>
    <t>S2</t>
    <phoneticPr fontId="4"/>
  </si>
  <si>
    <t>S3</t>
    <phoneticPr fontId="4"/>
  </si>
  <si>
    <t>ZK</t>
    <phoneticPr fontId="4"/>
  </si>
  <si>
    <t>新居浜高専</t>
  </si>
  <si>
    <t>愛媛競技力本部</t>
  </si>
  <si>
    <t>ｴﾋﾒｹﾝｷｮｳｷﾞﾘｮｸﾀｲｻｸﾎﾝﾌﾞ</t>
  </si>
  <si>
    <t>城西大</t>
  </si>
  <si>
    <t>ｼﾞｮｳｻｲﾀﾞｲ</t>
  </si>
  <si>
    <t>大阪産業大</t>
  </si>
  <si>
    <t>ｵｵｻｶｻﾝｷﾞｮｳﾀﾞｲ</t>
  </si>
  <si>
    <t>(新)八幡浜</t>
    <rPh sb="1" eb="2">
      <t>シン</t>
    </rPh>
    <rPh sb="3" eb="6">
      <t>ヤワタハマ</t>
    </rPh>
    <phoneticPr fontId="4"/>
  </si>
  <si>
    <t>ｼﾝﾔﾜﾀﾊﾏ</t>
    <phoneticPr fontId="4"/>
  </si>
  <si>
    <t>愛媛マスターズ</t>
  </si>
  <si>
    <t>ｴﾋﾒﾏｽﾀｰｽﾞ</t>
  </si>
  <si>
    <t>ジーケーライン</t>
  </si>
  <si>
    <t>ｼﾞｰｹｰﾗｲﾝ</t>
  </si>
  <si>
    <t>堀之内AC</t>
  </si>
  <si>
    <t>ﾎﾘﾉｳﾁAC</t>
  </si>
  <si>
    <t>周南公立大</t>
  </si>
  <si>
    <t>ｼｭｳﾅﾝｺｳﾘﾂﾀﾞｲ</t>
  </si>
  <si>
    <t>カルスポキッズ</t>
  </si>
  <si>
    <t>ｶﾙｽﾎﾟｷｯｽﾞ</t>
  </si>
  <si>
    <t>みなら特支城北分校</t>
  </si>
  <si>
    <t>ﾐﾅﾗﾄｸﾍﾞﾂｼｴﾝｼﾞｮｳﾎｸﾌﾞﾝｺｳ</t>
  </si>
  <si>
    <t>BLUE</t>
  </si>
  <si>
    <t>ＳＳＣ</t>
  </si>
  <si>
    <t>SSC</t>
  </si>
  <si>
    <t>FC今治明徳</t>
  </si>
  <si>
    <t>FCｲﾏﾊﾞﾘﾒｲﾄｸ</t>
  </si>
  <si>
    <t>ＫＩＵＭＡＴ</t>
  </si>
  <si>
    <t>KIUMAT</t>
  </si>
  <si>
    <t>Ａ</t>
  </si>
  <si>
    <t>A</t>
  </si>
  <si>
    <t>ＫＳＳ</t>
  </si>
  <si>
    <t>KSS</t>
  </si>
  <si>
    <t>OMAC</t>
  </si>
  <si>
    <t>とべ陸上クラブ</t>
  </si>
  <si>
    <t>ﾄﾍﾞﾘｸｼﾞｮｳｸﾗﾌﾞ</t>
  </si>
  <si>
    <t>にゃろめのみゃこ</t>
  </si>
  <si>
    <t>ﾆｬﾛﾒﾉﾐｬｺ</t>
  </si>
  <si>
    <t>神郷サッカー</t>
  </si>
  <si>
    <t>ｺｳｻﾞﾄｻｯｶｰ</t>
  </si>
  <si>
    <t>西予ジュニア</t>
  </si>
  <si>
    <t>ｾｲﾖｼﾞｭﾆｱ</t>
  </si>
  <si>
    <t>東温ﾗﾝﾆﾝｸﾞｸﾗﾌﾞ</t>
  </si>
  <si>
    <t>ﾄｳｵﾝﾗﾝﾆﾝｸﾞｸﾗﾌﾞ</t>
  </si>
  <si>
    <t>川之江(定)</t>
  </si>
  <si>
    <t>ｶﾜﾉｴﾃｲｼﾞ</t>
  </si>
  <si>
    <t>REAREL AC</t>
  </si>
  <si>
    <t>新居浜西(定)</t>
  </si>
  <si>
    <t>ﾆｲﾊﾏﾆｼﾃｲｼﾞｾｲ</t>
  </si>
  <si>
    <t>ＵＭＢ</t>
  </si>
  <si>
    <t>UMB</t>
  </si>
  <si>
    <t>西条(定)</t>
  </si>
  <si>
    <t>ｻｲｼﾞｮｳﾃｲｼﾞ</t>
  </si>
  <si>
    <t>谷</t>
  </si>
  <si>
    <t>ﾀﾆ</t>
  </si>
  <si>
    <t>松山東(通)</t>
  </si>
  <si>
    <t>ﾏﾂﾔﾏﾋｶﾞｼﾂｳｼﾝ</t>
  </si>
  <si>
    <t>潮見女子MBC</t>
  </si>
  <si>
    <t>ｼｵﾐｼﾞｮｼMBC</t>
  </si>
  <si>
    <t>松山南(定)</t>
  </si>
  <si>
    <t>ﾏﾂﾔﾏﾐﾅﾐﾃｲｼﾞ</t>
  </si>
  <si>
    <t>松山工(定)</t>
  </si>
  <si>
    <t>ﾏﾂﾔﾏｺｳｷﾞｮｳﾃｲｼﾞ</t>
  </si>
  <si>
    <t>八幡浜(定)</t>
  </si>
  <si>
    <t>ﾔﾜﾀﾊﾏﾃｲｼﾞ</t>
  </si>
  <si>
    <t>FC今治里山</t>
  </si>
  <si>
    <t>FCｲﾏﾊﾞﾘｻﾄﾔﾏ</t>
  </si>
  <si>
    <t>未来新居浜(通)</t>
  </si>
  <si>
    <t>ﾐﾗｲﾆｲﾊﾏ</t>
  </si>
  <si>
    <t>今治精華(通)</t>
  </si>
  <si>
    <t>Fujiyama Athlete</t>
  </si>
  <si>
    <t>ＣＨＲＣ</t>
  </si>
  <si>
    <t>CHRC</t>
  </si>
  <si>
    <t>筋合成促進AC</t>
  </si>
  <si>
    <t>フジヤマアスリートクラブ</t>
  </si>
  <si>
    <t>ﾌｼﾞﾔﾏｱｽﾘｰﾄｸﾗﾌﾞ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</si>
</sst>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0" x14ac:knownFonts="1">
    <font>
      <sz val="10.5"/>
      <name val="ＭＳ ゴシック"/>
      <family val="3"/>
      <charset val="128"/>
    </font>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20"/>
      <name val="ＭＳ ゴシック"/>
      <family val="3"/>
      <charset val="128"/>
    </font>
    <font>
      <u/>
      <sz val="10.5"/>
      <color indexed="12"/>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b/>
      <sz val="10.5"/>
      <name val="ＭＳ ゴシック"/>
      <family val="3"/>
      <charset val="128"/>
    </font>
    <font>
      <sz val="14"/>
      <name val="ＭＳ ゴシック"/>
      <family val="3"/>
      <charset val="128"/>
    </font>
    <font>
      <b/>
      <sz val="14"/>
      <name val="ＭＳ ゴシック"/>
      <family val="3"/>
      <charset val="128"/>
    </font>
    <font>
      <b/>
      <sz val="14"/>
      <color indexed="10"/>
      <name val="ＭＳ ゴシック"/>
      <family val="3"/>
      <charset val="128"/>
    </font>
    <font>
      <sz val="9"/>
      <name val="ＭＳ ゴシック"/>
      <family val="3"/>
      <charset val="128"/>
    </font>
    <font>
      <sz val="9"/>
      <color indexed="10"/>
      <name val="ＭＳ ゴシック"/>
      <family val="3"/>
      <charset val="128"/>
    </font>
    <font>
      <b/>
      <i/>
      <sz val="9"/>
      <name val="ＭＳ ゴシック"/>
      <family val="3"/>
      <charset val="128"/>
    </font>
    <font>
      <sz val="16"/>
      <color indexed="10"/>
      <name val="ＭＳ ゴシック"/>
      <family val="3"/>
      <charset val="128"/>
    </font>
    <font>
      <sz val="8"/>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20"/>
      <color indexed="10"/>
      <name val="ＭＳ ゴシック"/>
      <family val="3"/>
      <charset val="128"/>
    </font>
    <font>
      <sz val="10.5"/>
      <color indexed="10"/>
      <name val="ＭＳ ゴシック"/>
      <family val="3"/>
      <charset val="128"/>
    </font>
    <font>
      <sz val="12"/>
      <color indexed="10"/>
      <name val="ＭＳ ゴシック"/>
      <family val="3"/>
      <charset val="128"/>
    </font>
    <font>
      <sz val="11"/>
      <color indexed="10"/>
      <name val="ＭＳ ゴシック"/>
      <family val="3"/>
      <charset val="128"/>
    </font>
    <font>
      <sz val="10"/>
      <color indexed="10"/>
      <name val="ＭＳ ゴシック"/>
      <family val="3"/>
      <charset val="128"/>
    </font>
    <font>
      <sz val="14"/>
      <color indexed="10"/>
      <name val="ＭＳ ゴシック"/>
      <family val="3"/>
      <charset val="128"/>
    </font>
    <font>
      <b/>
      <sz val="11"/>
      <color indexed="10"/>
      <name val="ＭＳ ゴシック"/>
      <family val="3"/>
      <charset val="128"/>
    </font>
    <font>
      <b/>
      <i/>
      <sz val="9"/>
      <color indexed="10"/>
      <name val="ＭＳ ゴシック"/>
      <family val="3"/>
      <charset val="128"/>
    </font>
    <font>
      <sz val="6"/>
      <color indexed="10"/>
      <name val="ＭＳ ゴシック"/>
      <family val="3"/>
      <charset val="128"/>
    </font>
    <font>
      <sz val="8"/>
      <color indexed="10"/>
      <name val="ＭＳ ゴシック"/>
      <family val="3"/>
      <charset val="128"/>
    </font>
    <font>
      <b/>
      <sz val="10.5"/>
      <color indexed="10"/>
      <name val="ＭＳ ゴシック"/>
      <family val="3"/>
      <charset val="128"/>
    </font>
    <font>
      <b/>
      <sz val="10"/>
      <color indexed="10"/>
      <name val="ＭＳ ゴシック"/>
      <family val="3"/>
      <charset val="128"/>
    </font>
    <font>
      <b/>
      <u val="double"/>
      <sz val="10.5"/>
      <name val="ＭＳ ゴシック"/>
      <family val="3"/>
      <charset val="128"/>
    </font>
    <font>
      <sz val="10.5"/>
      <color rgb="FFFF000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
      <patternFill patternType="solid">
        <fgColor indexed="50"/>
        <bgColor indexed="64"/>
      </patternFill>
    </fill>
    <fill>
      <patternFill patternType="solid">
        <fgColor theme="8" tint="0.59999389629810485"/>
        <bgColor indexed="64"/>
      </patternFill>
    </fill>
    <fill>
      <patternFill patternType="solid">
        <fgColor theme="9" tint="0.59999389629810485"/>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style="dotted">
        <color indexed="64"/>
      </right>
      <top style="medium">
        <color indexed="64"/>
      </top>
      <bottom style="medium">
        <color indexed="64"/>
      </bottom>
      <diagonal/>
    </border>
    <border>
      <left style="double">
        <color indexed="64"/>
      </left>
      <right style="dotted">
        <color indexed="64"/>
      </right>
      <top style="thin">
        <color indexed="64"/>
      </top>
      <bottom style="thin">
        <color indexed="64"/>
      </bottom>
      <diagonal/>
    </border>
    <border>
      <left style="double">
        <color indexed="64"/>
      </left>
      <right style="dotted">
        <color indexed="64"/>
      </right>
      <top/>
      <bottom style="thin">
        <color indexed="64"/>
      </bottom>
      <diagonal/>
    </border>
    <border>
      <left style="double">
        <color indexed="64"/>
      </left>
      <right style="dotted">
        <color indexed="64"/>
      </right>
      <top style="thin">
        <color indexed="64"/>
      </top>
      <bottom style="medium">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dotted">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47">
    <xf numFmtId="0" fontId="0" fillId="0" borderId="0"/>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3" fillId="0" borderId="0" applyNumberFormat="0" applyFill="0" applyBorder="0" applyAlignment="0" applyProtection="0">
      <alignment vertical="center"/>
    </xf>
    <xf numFmtId="38" fontId="2" fillId="0" borderId="0" applyFont="0" applyFill="0" applyBorder="0" applyAlignment="0" applyProtection="0"/>
    <xf numFmtId="0" fontId="34" fillId="0" borderId="5" applyNumberFormat="0" applyFill="0" applyAlignment="0" applyProtection="0">
      <alignment vertical="center"/>
    </xf>
    <xf numFmtId="0" fontId="35"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7" fillId="0" borderId="8" applyNumberFormat="0" applyFill="0" applyAlignment="0" applyProtection="0">
      <alignment vertical="center"/>
    </xf>
    <xf numFmtId="0" fontId="38" fillId="23" borderId="9" applyNumberFormat="0" applyAlignment="0" applyProtection="0">
      <alignment vertical="center"/>
    </xf>
    <xf numFmtId="0" fontId="39" fillId="0" borderId="0" applyNumberFormat="0" applyFill="0" applyBorder="0" applyAlignment="0" applyProtection="0">
      <alignment vertical="center"/>
    </xf>
    <xf numFmtId="0" fontId="40" fillId="7" borderId="4" applyNumberFormat="0" applyAlignment="0" applyProtection="0">
      <alignment vertical="center"/>
    </xf>
    <xf numFmtId="0" fontId="21" fillId="0" borderId="0"/>
    <xf numFmtId="0" fontId="21" fillId="0" borderId="0"/>
    <xf numFmtId="0" fontId="21" fillId="0" borderId="0"/>
    <xf numFmtId="0" fontId="41" fillId="4" borderId="0" applyNumberFormat="0" applyBorder="0" applyAlignment="0" applyProtection="0">
      <alignment vertical="center"/>
    </xf>
  </cellStyleXfs>
  <cellXfs count="380">
    <xf numFmtId="0" fontId="0" fillId="0" borderId="0" xfId="0"/>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8" fillId="0" borderId="10"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8"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center" vertical="center"/>
    </xf>
    <xf numFmtId="0" fontId="6" fillId="0" borderId="0" xfId="0" applyFont="1" applyAlignment="1">
      <alignment vertical="center"/>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horizontal="right" vertical="center"/>
    </xf>
    <xf numFmtId="176" fontId="0" fillId="0" borderId="0" xfId="0" applyNumberFormat="1" applyAlignment="1">
      <alignment horizontal="right" vertical="center"/>
    </xf>
    <xf numFmtId="0" fontId="3" fillId="0" borderId="19" xfId="0" applyFont="1" applyBorder="1" applyAlignment="1">
      <alignment horizontal="center" vertical="center"/>
    </xf>
    <xf numFmtId="0" fontId="8"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horizontal="center" vertical="center"/>
    </xf>
    <xf numFmtId="0" fontId="0" fillId="0" borderId="0" xfId="0" applyAlignment="1">
      <alignment horizontal="left" vertical="center" wrapText="1"/>
    </xf>
    <xf numFmtId="0" fontId="4" fillId="0" borderId="0" xfId="0" applyFont="1" applyAlignment="1">
      <alignment horizontal="center" vertical="center"/>
    </xf>
    <xf numFmtId="0" fontId="20" fillId="0" borderId="12" xfId="0" applyFont="1" applyBorder="1" applyAlignment="1">
      <alignment horizontal="center" vertical="center" shrinkToFit="1"/>
    </xf>
    <xf numFmtId="0" fontId="1" fillId="0" borderId="0" xfId="0" applyFont="1" applyAlignment="1">
      <alignment vertical="center"/>
    </xf>
    <xf numFmtId="0" fontId="8" fillId="0" borderId="0" xfId="44" applyFont="1" applyAlignment="1">
      <alignment vertical="center"/>
    </xf>
    <xf numFmtId="0" fontId="8" fillId="0" borderId="14" xfId="44" applyFont="1" applyBorder="1" applyAlignment="1">
      <alignment vertical="center"/>
    </xf>
    <xf numFmtId="0" fontId="8" fillId="0" borderId="10" xfId="44" applyFont="1" applyBorder="1" applyAlignment="1">
      <alignment vertical="center"/>
    </xf>
    <xf numFmtId="0" fontId="8" fillId="0" borderId="23" xfId="44" applyFont="1" applyBorder="1" applyAlignment="1">
      <alignment vertical="center"/>
    </xf>
    <xf numFmtId="0" fontId="8" fillId="0" borderId="24" xfId="44" applyFont="1" applyBorder="1" applyAlignment="1">
      <alignment vertical="center"/>
    </xf>
    <xf numFmtId="0" fontId="8" fillId="0" borderId="25" xfId="44" applyFont="1" applyBorder="1" applyAlignment="1">
      <alignment vertical="center"/>
    </xf>
    <xf numFmtId="0" fontId="8" fillId="0" borderId="20" xfId="44" applyFont="1" applyBorder="1" applyAlignment="1">
      <alignment vertical="center"/>
    </xf>
    <xf numFmtId="0" fontId="20" fillId="0" borderId="13"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shrinkToFit="1"/>
    </xf>
    <xf numFmtId="0" fontId="0" fillId="0" borderId="15" xfId="0" applyBorder="1" applyAlignment="1">
      <alignment horizontal="center" vertical="center" shrinkToFit="1"/>
    </xf>
    <xf numFmtId="0" fontId="8" fillId="0" borderId="28" xfId="44" applyFont="1" applyBorder="1" applyAlignment="1">
      <alignment vertical="center"/>
    </xf>
    <xf numFmtId="0" fontId="8" fillId="0" borderId="29" xfId="44" applyFont="1" applyBorder="1" applyAlignment="1">
      <alignment vertical="center"/>
    </xf>
    <xf numFmtId="0" fontId="8" fillId="0" borderId="30" xfId="44" applyFont="1" applyBorder="1" applyAlignment="1">
      <alignment vertical="center"/>
    </xf>
    <xf numFmtId="0" fontId="10" fillId="0" borderId="0" xfId="0" applyFont="1" applyAlignment="1">
      <alignment horizontal="right" vertical="center"/>
    </xf>
    <xf numFmtId="0" fontId="8" fillId="0" borderId="33" xfId="44" applyFont="1" applyBorder="1" applyAlignment="1">
      <alignment vertical="center"/>
    </xf>
    <xf numFmtId="0" fontId="8" fillId="0" borderId="34" xfId="44" applyFont="1" applyBorder="1" applyAlignment="1">
      <alignment vertical="center"/>
    </xf>
    <xf numFmtId="0" fontId="8" fillId="0" borderId="31" xfId="44" applyFont="1" applyBorder="1" applyAlignment="1">
      <alignment vertical="center"/>
    </xf>
    <xf numFmtId="0" fontId="8" fillId="0" borderId="32" xfId="44" applyFont="1" applyBorder="1" applyAlignment="1">
      <alignment vertical="center"/>
    </xf>
    <xf numFmtId="0" fontId="8" fillId="0" borderId="0" xfId="45" applyFont="1" applyAlignment="1">
      <alignment vertical="center"/>
    </xf>
    <xf numFmtId="0" fontId="8" fillId="0" borderId="14" xfId="45" applyFont="1" applyBorder="1" applyAlignment="1">
      <alignment vertical="center"/>
    </xf>
    <xf numFmtId="0" fontId="8" fillId="0" borderId="23" xfId="45" applyFont="1" applyBorder="1" applyAlignment="1">
      <alignment vertical="center"/>
    </xf>
    <xf numFmtId="0" fontId="8" fillId="0" borderId="35" xfId="44" applyFont="1" applyBorder="1" applyAlignment="1">
      <alignment vertical="center"/>
    </xf>
    <xf numFmtId="0" fontId="8" fillId="0" borderId="25" xfId="45" applyFont="1" applyBorder="1" applyAlignment="1">
      <alignment vertical="center"/>
    </xf>
    <xf numFmtId="0" fontId="8" fillId="0" borderId="24" xfId="45" applyFont="1" applyBorder="1" applyAlignment="1">
      <alignment vertical="center"/>
    </xf>
    <xf numFmtId="0" fontId="0" fillId="0" borderId="21" xfId="0" applyBorder="1" applyAlignment="1">
      <alignment vertical="center"/>
    </xf>
    <xf numFmtId="0" fontId="10" fillId="0" borderId="21" xfId="0" applyFont="1" applyBorder="1" applyAlignment="1">
      <alignment vertical="center"/>
    </xf>
    <xf numFmtId="0" fontId="0" fillId="0" borderId="36" xfId="0" applyBorder="1" applyAlignment="1">
      <alignment vertical="center"/>
    </xf>
    <xf numFmtId="0" fontId="0" fillId="0" borderId="14" xfId="0" applyBorder="1" applyAlignment="1">
      <alignment horizontal="center" vertical="center" shrinkToFit="1"/>
    </xf>
    <xf numFmtId="0" fontId="0" fillId="0" borderId="37" xfId="0" applyBorder="1" applyAlignment="1">
      <alignment vertical="center"/>
    </xf>
    <xf numFmtId="0" fontId="8" fillId="0" borderId="38" xfId="0" applyFont="1" applyBorder="1" applyAlignment="1">
      <alignment vertical="center"/>
    </xf>
    <xf numFmtId="0" fontId="0" fillId="0" borderId="37" xfId="0" applyBorder="1" applyAlignment="1">
      <alignment horizontal="center" vertical="center"/>
    </xf>
    <xf numFmtId="0" fontId="1" fillId="0" borderId="14" xfId="0" applyFont="1" applyBorder="1" applyAlignment="1">
      <alignment horizontal="center" vertical="center" shrinkToFit="1"/>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21" xfId="0" applyFont="1" applyBorder="1" applyAlignment="1">
      <alignment horizontal="center" vertical="center"/>
    </xf>
    <xf numFmtId="0" fontId="12" fillId="0" borderId="17" xfId="0" applyFont="1" applyBorder="1" applyAlignment="1">
      <alignment horizontal="right" vertical="center" shrinkToFit="1"/>
    </xf>
    <xf numFmtId="0" fontId="1" fillId="0" borderId="40" xfId="0" applyFont="1" applyBorder="1" applyAlignment="1">
      <alignment horizontal="center" vertical="center"/>
    </xf>
    <xf numFmtId="0" fontId="1" fillId="0" borderId="20" xfId="0" applyFont="1" applyBorder="1" applyAlignment="1">
      <alignment horizontal="center" vertical="center"/>
    </xf>
    <xf numFmtId="0" fontId="1" fillId="0" borderId="34" xfId="0" applyFont="1" applyBorder="1" applyAlignment="1">
      <alignment horizontal="center" vertical="center"/>
    </xf>
    <xf numFmtId="0" fontId="1" fillId="0" borderId="19" xfId="0" applyFont="1" applyBorder="1" applyAlignment="1">
      <alignment horizontal="center" vertical="center" shrinkToFit="1"/>
    </xf>
    <xf numFmtId="0" fontId="1" fillId="0" borderId="29" xfId="0" applyFont="1" applyBorder="1" applyAlignment="1">
      <alignment horizontal="center" vertical="center"/>
    </xf>
    <xf numFmtId="0" fontId="1" fillId="0" borderId="14" xfId="0" applyFont="1" applyBorder="1" applyAlignment="1">
      <alignment horizontal="center" vertical="center"/>
    </xf>
    <xf numFmtId="49" fontId="1" fillId="0" borderId="36" xfId="0" applyNumberFormat="1" applyFont="1" applyBorder="1" applyAlignment="1">
      <alignment horizontal="right" vertical="center"/>
    </xf>
    <xf numFmtId="0" fontId="1" fillId="0" borderId="30" xfId="0" applyFont="1" applyBorder="1" applyAlignment="1">
      <alignment horizontal="center" vertical="center"/>
    </xf>
    <xf numFmtId="0" fontId="1" fillId="0" borderId="25"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shrinkToFit="1"/>
    </xf>
    <xf numFmtId="0" fontId="1" fillId="0" borderId="44" xfId="0" applyFont="1" applyBorder="1" applyAlignment="1">
      <alignment horizontal="center" vertical="center" shrinkToFit="1"/>
    </xf>
    <xf numFmtId="0" fontId="12" fillId="0" borderId="18" xfId="0" applyFont="1" applyBorder="1" applyAlignment="1">
      <alignment horizontal="right" vertical="center" shrinkToFit="1"/>
    </xf>
    <xf numFmtId="49" fontId="1" fillId="0" borderId="41" xfId="0" applyNumberFormat="1" applyFont="1" applyBorder="1" applyAlignment="1">
      <alignment horizontal="right" vertical="center"/>
    </xf>
    <xf numFmtId="0" fontId="8" fillId="0" borderId="45" xfId="44" applyFont="1" applyBorder="1" applyAlignment="1">
      <alignment vertical="center"/>
    </xf>
    <xf numFmtId="0" fontId="12" fillId="24" borderId="28" xfId="0" applyFont="1" applyFill="1" applyBorder="1" applyAlignment="1">
      <alignment horizontal="center" vertical="center" wrapText="1"/>
    </xf>
    <xf numFmtId="0" fontId="12" fillId="24" borderId="20" xfId="0" applyFont="1" applyFill="1" applyBorder="1" applyAlignment="1">
      <alignment horizontal="center" vertical="center" wrapText="1"/>
    </xf>
    <xf numFmtId="0" fontId="9" fillId="24" borderId="10" xfId="44" applyFont="1" applyFill="1" applyBorder="1" applyAlignment="1">
      <alignment horizontal="center" vertical="center"/>
    </xf>
    <xf numFmtId="0" fontId="12" fillId="24" borderId="46" xfId="0" applyFont="1" applyFill="1" applyBorder="1" applyAlignment="1">
      <alignment horizontal="center" vertical="center" wrapText="1"/>
    </xf>
    <xf numFmtId="0" fontId="12" fillId="24" borderId="47" xfId="0" applyFont="1" applyFill="1" applyBorder="1" applyAlignment="1">
      <alignment horizontal="center" vertical="center" shrinkToFit="1"/>
    </xf>
    <xf numFmtId="0" fontId="5" fillId="24" borderId="47" xfId="0" applyFont="1" applyFill="1" applyBorder="1" applyAlignment="1">
      <alignment horizontal="center" vertical="center" wrapText="1"/>
    </xf>
    <xf numFmtId="0" fontId="12" fillId="24" borderId="17" xfId="0" applyFont="1" applyFill="1" applyBorder="1" applyAlignment="1">
      <alignment horizontal="right" vertical="center" shrinkToFit="1"/>
    </xf>
    <xf numFmtId="49" fontId="12" fillId="24" borderId="48" xfId="0" applyNumberFormat="1" applyFont="1" applyFill="1" applyBorder="1" applyAlignment="1">
      <alignment horizontal="right" vertical="center" wrapText="1"/>
    </xf>
    <xf numFmtId="0" fontId="12" fillId="24" borderId="49" xfId="0" applyFont="1" applyFill="1" applyBorder="1" applyAlignment="1">
      <alignment horizontal="center" vertical="center" wrapText="1"/>
    </xf>
    <xf numFmtId="0" fontId="8" fillId="0" borderId="29" xfId="45" applyFont="1" applyBorder="1" applyAlignment="1">
      <alignment vertical="center"/>
    </xf>
    <xf numFmtId="0" fontId="8" fillId="0" borderId="29" xfId="45" applyFont="1" applyBorder="1" applyAlignment="1">
      <alignment horizontal="right" vertical="center"/>
    </xf>
    <xf numFmtId="0" fontId="8" fillId="0" borderId="51" xfId="44" applyFont="1" applyBorder="1" applyAlignment="1">
      <alignment vertical="center"/>
    </xf>
    <xf numFmtId="0" fontId="8" fillId="0" borderId="52" xfId="44" applyFont="1" applyBorder="1" applyAlignment="1">
      <alignment vertical="center"/>
    </xf>
    <xf numFmtId="0" fontId="23" fillId="0" borderId="29" xfId="43" applyFont="1" applyBorder="1" applyAlignment="1">
      <alignment vertical="center"/>
    </xf>
    <xf numFmtId="0" fontId="42" fillId="0" borderId="0" xfId="0" applyFont="1" applyAlignment="1">
      <alignment horizontal="center" vertical="center"/>
    </xf>
    <xf numFmtId="0" fontId="44" fillId="0" borderId="0" xfId="0" applyFont="1" applyAlignment="1">
      <alignment horizontal="center" vertical="center"/>
    </xf>
    <xf numFmtId="0" fontId="0" fillId="0" borderId="53" xfId="0" applyBorder="1" applyAlignment="1">
      <alignment horizontal="center" vertical="center"/>
    </xf>
    <xf numFmtId="0" fontId="44" fillId="0" borderId="53" xfId="0"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49" fontId="0" fillId="0" borderId="26" xfId="0" applyNumberFormat="1" applyBorder="1" applyAlignment="1">
      <alignment horizontal="center" vertical="center" shrinkToFit="1"/>
    </xf>
    <xf numFmtId="0" fontId="45" fillId="0" borderId="54" xfId="0" applyFont="1" applyBorder="1" applyAlignment="1">
      <alignment horizontal="center" vertical="center"/>
    </xf>
    <xf numFmtId="0" fontId="45" fillId="0" borderId="26" xfId="0" applyFont="1" applyBorder="1" applyAlignment="1">
      <alignment horizontal="center" vertical="center"/>
    </xf>
    <xf numFmtId="0" fontId="45" fillId="0" borderId="55" xfId="0" applyFont="1" applyBorder="1" applyAlignment="1">
      <alignment horizontal="center" vertical="center"/>
    </xf>
    <xf numFmtId="0" fontId="42" fillId="25" borderId="56" xfId="0" applyFont="1" applyFill="1" applyBorder="1" applyAlignment="1">
      <alignment horizontal="center" vertical="center"/>
    </xf>
    <xf numFmtId="0" fontId="0" fillId="25" borderId="57" xfId="0" applyFill="1" applyBorder="1" applyAlignment="1">
      <alignment horizontal="center" vertical="center"/>
    </xf>
    <xf numFmtId="0" fontId="0" fillId="25" borderId="58" xfId="0" applyFill="1" applyBorder="1" applyAlignment="1">
      <alignment vertical="center"/>
    </xf>
    <xf numFmtId="49" fontId="0" fillId="25" borderId="58" xfId="0" applyNumberFormat="1" applyFill="1" applyBorder="1" applyAlignment="1">
      <alignment vertical="center"/>
    </xf>
    <xf numFmtId="49" fontId="45" fillId="25" borderId="59" xfId="0" applyNumberFormat="1" applyFont="1" applyFill="1" applyBorder="1" applyAlignment="1">
      <alignment horizontal="left" vertical="center"/>
    </xf>
    <xf numFmtId="49" fontId="45" fillId="25" borderId="58" xfId="0" applyNumberFormat="1" applyFont="1" applyFill="1" applyBorder="1" applyAlignment="1">
      <alignment horizontal="left" vertical="center"/>
    </xf>
    <xf numFmtId="49" fontId="45" fillId="25" borderId="60" xfId="0" applyNumberFormat="1" applyFont="1" applyFill="1" applyBorder="1" applyAlignment="1">
      <alignment horizontal="left" vertical="center"/>
    </xf>
    <xf numFmtId="0" fontId="0" fillId="0" borderId="38" xfId="0" applyBorder="1" applyAlignment="1">
      <alignment vertical="center"/>
    </xf>
    <xf numFmtId="0" fontId="8" fillId="0" borderId="38" xfId="0" applyFont="1" applyBorder="1" applyAlignment="1">
      <alignment horizontal="center" vertical="center"/>
    </xf>
    <xf numFmtId="0" fontId="0" fillId="0" borderId="62" xfId="0" applyBorder="1" applyAlignment="1">
      <alignment horizontal="center" vertical="center" wrapText="1"/>
    </xf>
    <xf numFmtId="49" fontId="0" fillId="0" borderId="0" xfId="0" applyNumberFormat="1" applyAlignment="1">
      <alignment horizontal="left" vertical="center" wrapText="1"/>
    </xf>
    <xf numFmtId="49" fontId="1" fillId="0" borderId="21" xfId="0" applyNumberFormat="1" applyFont="1" applyBorder="1" applyAlignment="1">
      <alignment vertical="center"/>
    </xf>
    <xf numFmtId="49" fontId="0" fillId="0" borderId="0" xfId="0" applyNumberFormat="1" applyAlignment="1">
      <alignment horizontal="left" vertical="center"/>
    </xf>
    <xf numFmtId="49" fontId="1" fillId="0" borderId="36" xfId="0" applyNumberFormat="1" applyFont="1" applyBorder="1" applyAlignment="1">
      <alignment vertical="center"/>
    </xf>
    <xf numFmtId="49" fontId="0" fillId="0" borderId="0" xfId="0" applyNumberFormat="1" applyAlignment="1">
      <alignment vertical="center"/>
    </xf>
    <xf numFmtId="0" fontId="0" fillId="0" borderId="67" xfId="0" applyBorder="1" applyAlignment="1">
      <alignment horizontal="center" vertical="center"/>
    </xf>
    <xf numFmtId="0" fontId="46" fillId="0" borderId="0" xfId="0" applyFont="1" applyAlignment="1">
      <alignment vertical="center"/>
    </xf>
    <xf numFmtId="0" fontId="47" fillId="0" borderId="0" xfId="0" applyFont="1" applyAlignment="1">
      <alignment vertical="center"/>
    </xf>
    <xf numFmtId="0" fontId="47" fillId="0" borderId="0" xfId="0" applyFont="1" applyAlignment="1">
      <alignment horizontal="center" vertical="center"/>
    </xf>
    <xf numFmtId="0" fontId="48" fillId="0" borderId="0" xfId="0" applyFont="1" applyAlignment="1">
      <alignment horizontal="right" vertical="center"/>
    </xf>
    <xf numFmtId="0" fontId="19" fillId="0" borderId="0" xfId="0" applyFont="1" applyAlignment="1">
      <alignment vertical="center"/>
    </xf>
    <xf numFmtId="0" fontId="47" fillId="0" borderId="21" xfId="0" applyFont="1" applyBorder="1" applyAlignment="1">
      <alignment vertical="center"/>
    </xf>
    <xf numFmtId="0" fontId="48" fillId="0" borderId="21" xfId="0" applyFont="1" applyBorder="1" applyAlignment="1">
      <alignment vertical="center"/>
    </xf>
    <xf numFmtId="0" fontId="19" fillId="0" borderId="0" xfId="0" applyFont="1" applyAlignment="1">
      <alignment horizontal="center" vertical="center"/>
    </xf>
    <xf numFmtId="0" fontId="48" fillId="0" borderId="0" xfId="0" applyFont="1" applyAlignment="1">
      <alignment vertical="center"/>
    </xf>
    <xf numFmtId="0" fontId="47" fillId="0" borderId="14" xfId="0" applyFont="1" applyBorder="1" applyAlignment="1">
      <alignment horizontal="center" vertical="center" shrinkToFit="1"/>
    </xf>
    <xf numFmtId="0" fontId="47" fillId="0" borderId="37" xfId="0" applyFont="1" applyBorder="1" applyAlignment="1">
      <alignment vertical="center"/>
    </xf>
    <xf numFmtId="0" fontId="49" fillId="0" borderId="38" xfId="0" applyFont="1" applyBorder="1" applyAlignment="1">
      <alignment vertical="center"/>
    </xf>
    <xf numFmtId="0" fontId="47" fillId="0" borderId="38" xfId="0" applyFont="1" applyBorder="1" applyAlignment="1">
      <alignment horizontal="center" vertical="center"/>
    </xf>
    <xf numFmtId="0" fontId="47" fillId="0" borderId="37" xfId="0" applyFont="1" applyBorder="1" applyAlignment="1">
      <alignment horizontal="center" vertical="center"/>
    </xf>
    <xf numFmtId="0" fontId="47" fillId="0" borderId="34" xfId="0" applyFont="1" applyBorder="1" applyAlignment="1">
      <alignment horizontal="center" vertical="center"/>
    </xf>
    <xf numFmtId="0" fontId="47" fillId="0" borderId="21" xfId="0" applyFont="1" applyBorder="1" applyAlignment="1">
      <alignment horizontal="center" vertical="center"/>
    </xf>
    <xf numFmtId="0" fontId="49" fillId="0" borderId="0" xfId="0" applyFont="1" applyAlignment="1">
      <alignment horizontal="center" vertical="center"/>
    </xf>
    <xf numFmtId="0" fontId="49" fillId="0" borderId="20" xfId="0" applyFont="1" applyBorder="1" applyAlignment="1">
      <alignment vertical="center"/>
    </xf>
    <xf numFmtId="0" fontId="49" fillId="0" borderId="14" xfId="0" applyFont="1" applyBorder="1" applyAlignment="1">
      <alignment horizontal="center" vertical="center"/>
    </xf>
    <xf numFmtId="0" fontId="49" fillId="0" borderId="10" xfId="0" applyFont="1" applyBorder="1" applyAlignment="1">
      <alignment horizontal="center" vertical="center"/>
    </xf>
    <xf numFmtId="0" fontId="52" fillId="0" borderId="14" xfId="0" applyFont="1" applyBorder="1" applyAlignment="1">
      <alignment horizontal="center" vertical="center"/>
    </xf>
    <xf numFmtId="0" fontId="52" fillId="0" borderId="0" xfId="0" applyFont="1" applyAlignment="1">
      <alignment horizontal="center" vertical="center"/>
    </xf>
    <xf numFmtId="0" fontId="49"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53" fillId="0" borderId="0" xfId="0" applyFont="1" applyAlignment="1">
      <alignment horizontal="left" vertical="center"/>
    </xf>
    <xf numFmtId="0" fontId="53" fillId="0" borderId="0" xfId="0" applyFont="1" applyAlignment="1">
      <alignment horizontal="center" vertical="center"/>
    </xf>
    <xf numFmtId="0" fontId="54" fillId="0" borderId="0" xfId="0" applyFont="1" applyAlignment="1">
      <alignment horizontal="center" vertical="center"/>
    </xf>
    <xf numFmtId="0" fontId="17" fillId="0" borderId="0" xfId="0" applyFont="1" applyAlignment="1">
      <alignment vertical="center"/>
    </xf>
    <xf numFmtId="0" fontId="47" fillId="0" borderId="11" xfId="0" applyFont="1" applyBorder="1" applyAlignment="1">
      <alignment horizontal="center" vertical="center" wrapText="1"/>
    </xf>
    <xf numFmtId="0" fontId="47" fillId="0" borderId="26" xfId="0" applyFont="1" applyBorder="1" applyAlignment="1">
      <alignment horizontal="center" vertical="center" wrapText="1"/>
    </xf>
    <xf numFmtId="0" fontId="55" fillId="0" borderId="13" xfId="0" applyFont="1" applyBorder="1" applyAlignment="1">
      <alignment horizontal="center" vertical="center" wrapText="1"/>
    </xf>
    <xf numFmtId="0" fontId="47" fillId="0" borderId="27" xfId="0" applyFont="1" applyBorder="1" applyAlignment="1">
      <alignment horizontal="center" vertical="center" shrinkToFit="1"/>
    </xf>
    <xf numFmtId="0" fontId="47" fillId="0" borderId="12" xfId="0" applyFont="1" applyBorder="1" applyAlignment="1">
      <alignment horizontal="center" vertical="center" wrapText="1"/>
    </xf>
    <xf numFmtId="0" fontId="55" fillId="0" borderId="12" xfId="0" applyFont="1" applyBorder="1" applyAlignment="1">
      <alignment horizontal="center" vertical="center" shrinkToFit="1"/>
    </xf>
    <xf numFmtId="0" fontId="47" fillId="0" borderId="15"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15" xfId="0" applyFont="1" applyBorder="1" applyAlignment="1">
      <alignment horizontal="center" vertical="center" shrinkToFit="1"/>
    </xf>
    <xf numFmtId="0" fontId="47" fillId="0" borderId="63" xfId="0" applyFont="1" applyBorder="1" applyAlignment="1">
      <alignment horizontal="center" vertical="center" wrapText="1"/>
    </xf>
    <xf numFmtId="0" fontId="47" fillId="0" borderId="0" xfId="0" applyFont="1" applyAlignment="1">
      <alignment horizontal="center" vertical="center" wrapText="1"/>
    </xf>
    <xf numFmtId="0" fontId="56" fillId="24" borderId="28" xfId="0" applyFont="1" applyFill="1" applyBorder="1" applyAlignment="1">
      <alignment horizontal="center" vertical="center" wrapText="1"/>
    </xf>
    <xf numFmtId="0" fontId="56" fillId="24" borderId="46" xfId="0" applyFont="1" applyFill="1" applyBorder="1" applyAlignment="1">
      <alignment horizontal="center" vertical="center" wrapText="1"/>
    </xf>
    <xf numFmtId="0" fontId="56" fillId="24" borderId="47" xfId="0" applyFont="1" applyFill="1" applyBorder="1" applyAlignment="1">
      <alignment horizontal="center" vertical="center" shrinkToFit="1"/>
    </xf>
    <xf numFmtId="0" fontId="57" fillId="24" borderId="47" xfId="0" applyFont="1" applyFill="1" applyBorder="1" applyAlignment="1">
      <alignment horizontal="center" vertical="center" wrapText="1"/>
    </xf>
    <xf numFmtId="49" fontId="56" fillId="24" borderId="48" xfId="0" applyNumberFormat="1" applyFont="1" applyFill="1" applyBorder="1" applyAlignment="1">
      <alignment horizontal="right" vertical="center" wrapText="1"/>
    </xf>
    <xf numFmtId="0" fontId="56" fillId="24" borderId="49" xfId="0" applyFont="1" applyFill="1" applyBorder="1" applyAlignment="1">
      <alignment horizontal="center" vertical="center" wrapText="1"/>
    </xf>
    <xf numFmtId="0" fontId="47" fillId="0" borderId="0" xfId="0" applyFont="1" applyAlignment="1">
      <alignment horizontal="left" vertical="center" wrapText="1"/>
    </xf>
    <xf numFmtId="49" fontId="47" fillId="0" borderId="0" xfId="0" applyNumberFormat="1" applyFont="1" applyAlignment="1">
      <alignment horizontal="left" vertical="center" wrapText="1"/>
    </xf>
    <xf numFmtId="0" fontId="47" fillId="0" borderId="40" xfId="0" applyFont="1" applyBorder="1" applyAlignment="1">
      <alignment horizontal="center" vertical="center"/>
    </xf>
    <xf numFmtId="0" fontId="47" fillId="0" borderId="20" xfId="0" applyFont="1" applyBorder="1" applyAlignment="1">
      <alignment horizontal="center" vertical="center"/>
    </xf>
    <xf numFmtId="0" fontId="47" fillId="0" borderId="19" xfId="0" applyFont="1" applyBorder="1" applyAlignment="1">
      <alignment horizontal="center" vertical="center" shrinkToFit="1"/>
    </xf>
    <xf numFmtId="0" fontId="50" fillId="0" borderId="19" xfId="0" applyFont="1" applyBorder="1" applyAlignment="1">
      <alignment horizontal="center" vertical="center"/>
    </xf>
    <xf numFmtId="0" fontId="56" fillId="0" borderId="17" xfId="0" applyFont="1" applyBorder="1" applyAlignment="1">
      <alignment horizontal="right" vertical="center" shrinkToFit="1"/>
    </xf>
    <xf numFmtId="49" fontId="47" fillId="0" borderId="21" xfId="0" applyNumberFormat="1" applyFont="1" applyBorder="1" applyAlignment="1">
      <alignment vertical="center"/>
    </xf>
    <xf numFmtId="0" fontId="47" fillId="0" borderId="17" xfId="0" applyFont="1" applyBorder="1" applyAlignment="1">
      <alignment horizontal="center" vertical="center"/>
    </xf>
    <xf numFmtId="49" fontId="47" fillId="0" borderId="65" xfId="0" applyNumberFormat="1" applyFont="1" applyBorder="1" applyAlignment="1">
      <alignment horizontal="right" vertical="center"/>
    </xf>
    <xf numFmtId="49" fontId="47" fillId="0" borderId="0" xfId="0" applyNumberFormat="1" applyFont="1" applyAlignment="1">
      <alignment horizontal="left" vertical="center"/>
    </xf>
    <xf numFmtId="0" fontId="47" fillId="0" borderId="29" xfId="0" applyFont="1" applyBorder="1" applyAlignment="1">
      <alignment horizontal="center" vertical="center"/>
    </xf>
    <xf numFmtId="0" fontId="47" fillId="0" borderId="14" xfId="0" applyFont="1" applyBorder="1" applyAlignment="1">
      <alignment horizontal="center" vertical="center"/>
    </xf>
    <xf numFmtId="0" fontId="47" fillId="0" borderId="36" xfId="0" applyFont="1" applyBorder="1" applyAlignment="1">
      <alignment horizontal="center" vertical="center"/>
    </xf>
    <xf numFmtId="0" fontId="47" fillId="0" borderId="35" xfId="0" applyFont="1" applyBorder="1" applyAlignment="1">
      <alignment horizontal="center" vertical="center"/>
    </xf>
    <xf numFmtId="49" fontId="47" fillId="0" borderId="36" xfId="0" applyNumberFormat="1" applyFont="1" applyBorder="1" applyAlignment="1">
      <alignment vertical="center"/>
    </xf>
    <xf numFmtId="0" fontId="47" fillId="0" borderId="16" xfId="0" applyFont="1" applyBorder="1" applyAlignment="1">
      <alignment horizontal="center" vertical="center"/>
    </xf>
    <xf numFmtId="49" fontId="47" fillId="0" borderId="36" xfId="0" applyNumberFormat="1" applyFont="1" applyBorder="1" applyAlignment="1">
      <alignment horizontal="right" vertical="center"/>
    </xf>
    <xf numFmtId="49" fontId="47" fillId="0" borderId="0" xfId="0" applyNumberFormat="1" applyFont="1" applyAlignment="1">
      <alignment vertical="center"/>
    </xf>
    <xf numFmtId="0" fontId="47" fillId="0" borderId="30" xfId="0" applyFont="1" applyBorder="1" applyAlignment="1">
      <alignment horizontal="center" vertical="center"/>
    </xf>
    <xf numFmtId="0" fontId="47" fillId="0" borderId="25" xfId="0" applyFont="1" applyBorder="1" applyAlignment="1">
      <alignment horizontal="center" vertical="center"/>
    </xf>
    <xf numFmtId="0" fontId="47" fillId="0" borderId="41" xfId="0" applyFont="1" applyBorder="1" applyAlignment="1">
      <alignment horizontal="center" vertical="center"/>
    </xf>
    <xf numFmtId="0" fontId="47" fillId="0" borderId="42" xfId="0" applyFont="1" applyBorder="1" applyAlignment="1">
      <alignment horizontal="center" vertical="center"/>
    </xf>
    <xf numFmtId="0" fontId="47" fillId="0" borderId="43" xfId="0" applyFont="1" applyBorder="1" applyAlignment="1">
      <alignment horizontal="center" vertical="center" shrinkToFit="1"/>
    </xf>
    <xf numFmtId="0" fontId="47" fillId="0" borderId="44" xfId="0" applyFont="1" applyBorder="1" applyAlignment="1">
      <alignment horizontal="center" vertical="center" shrinkToFit="1"/>
    </xf>
    <xf numFmtId="0" fontId="50" fillId="0" borderId="22" xfId="0" applyFont="1" applyBorder="1" applyAlignment="1">
      <alignment horizontal="center" vertical="center"/>
    </xf>
    <xf numFmtId="0" fontId="56" fillId="0" borderId="18" xfId="0" applyFont="1" applyBorder="1" applyAlignment="1">
      <alignment horizontal="right" vertical="center" shrinkToFit="1"/>
    </xf>
    <xf numFmtId="49" fontId="47" fillId="0" borderId="41" xfId="0" applyNumberFormat="1" applyFont="1" applyBorder="1" applyAlignment="1">
      <alignment horizontal="right" vertical="center"/>
    </xf>
    <xf numFmtId="0" fontId="47" fillId="0" borderId="18" xfId="0" applyFont="1" applyBorder="1" applyAlignment="1">
      <alignment horizontal="center" vertical="center"/>
    </xf>
    <xf numFmtId="49" fontId="47" fillId="0" borderId="66" xfId="0" applyNumberFormat="1" applyFont="1" applyBorder="1" applyAlignment="1">
      <alignment horizontal="right" vertical="center"/>
    </xf>
    <xf numFmtId="0" fontId="47" fillId="0" borderId="0" xfId="0" applyFont="1" applyAlignment="1">
      <alignment horizontal="center" vertical="center" shrinkToFit="1"/>
    </xf>
    <xf numFmtId="0" fontId="50" fillId="0" borderId="0" xfId="0" applyFont="1" applyAlignment="1">
      <alignment horizontal="center" vertical="center"/>
    </xf>
    <xf numFmtId="0" fontId="47" fillId="0" borderId="0" xfId="0" applyFont="1" applyAlignment="1">
      <alignment horizontal="right" vertical="center"/>
    </xf>
    <xf numFmtId="176" fontId="47" fillId="0" borderId="0" xfId="0" applyNumberFormat="1" applyFont="1" applyAlignment="1">
      <alignment horizontal="right" vertical="center"/>
    </xf>
    <xf numFmtId="0" fontId="47" fillId="0" borderId="36" xfId="0" applyFont="1" applyBorder="1" applyAlignment="1">
      <alignment vertical="center"/>
    </xf>
    <xf numFmtId="0" fontId="47" fillId="0" borderId="10" xfId="0" applyFont="1" applyBorder="1" applyAlignment="1">
      <alignment horizontal="center" vertical="center"/>
    </xf>
    <xf numFmtId="0" fontId="47" fillId="0" borderId="0" xfId="0" applyFont="1" applyAlignment="1">
      <alignment horizontal="left" vertical="center"/>
    </xf>
    <xf numFmtId="0" fontId="49" fillId="0" borderId="38" xfId="0" applyFont="1" applyBorder="1" applyAlignment="1">
      <alignment horizontal="center" vertical="center"/>
    </xf>
    <xf numFmtId="0" fontId="56" fillId="24" borderId="20" xfId="0" applyFont="1" applyFill="1" applyBorder="1" applyAlignment="1">
      <alignment horizontal="center" vertical="center" wrapText="1"/>
    </xf>
    <xf numFmtId="0" fontId="52" fillId="24" borderId="10" xfId="44" applyFont="1" applyFill="1" applyBorder="1" applyAlignment="1">
      <alignment horizontal="center" vertical="center"/>
    </xf>
    <xf numFmtId="0" fontId="56" fillId="24" borderId="17" xfId="0" applyFont="1" applyFill="1" applyBorder="1" applyAlignment="1">
      <alignment horizontal="right" vertical="center" shrinkToFit="1"/>
    </xf>
    <xf numFmtId="0" fontId="56" fillId="24" borderId="64" xfId="0" applyFont="1" applyFill="1" applyBorder="1" applyAlignment="1">
      <alignment horizontal="right" vertical="center" wrapText="1"/>
    </xf>
    <xf numFmtId="49" fontId="6" fillId="0" borderId="0" xfId="0" applyNumberFormat="1" applyFont="1" applyAlignment="1">
      <alignment vertical="center"/>
    </xf>
    <xf numFmtId="49" fontId="0" fillId="0" borderId="0" xfId="0" applyNumberFormat="1" applyAlignment="1">
      <alignment horizontal="center"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16" fillId="0" borderId="0" xfId="0" applyNumberFormat="1" applyFont="1" applyAlignment="1">
      <alignment horizontal="center" vertical="center"/>
    </xf>
    <xf numFmtId="49" fontId="16" fillId="0" borderId="0" xfId="0" applyNumberFormat="1" applyFont="1" applyAlignment="1">
      <alignment vertical="center"/>
    </xf>
    <xf numFmtId="49" fontId="0" fillId="0" borderId="0" xfId="0" applyNumberFormat="1" applyAlignment="1">
      <alignment horizontal="center" vertical="center" shrinkToFit="1"/>
    </xf>
    <xf numFmtId="49" fontId="46" fillId="0" borderId="0" xfId="0" applyNumberFormat="1" applyFont="1" applyAlignment="1">
      <alignment vertical="center"/>
    </xf>
    <xf numFmtId="49" fontId="47" fillId="0" borderId="0" xfId="0" applyNumberFormat="1" applyFont="1" applyAlignment="1">
      <alignment horizontal="center" vertical="center"/>
    </xf>
    <xf numFmtId="49" fontId="48" fillId="0" borderId="0" xfId="0" applyNumberFormat="1" applyFont="1" applyAlignment="1">
      <alignment vertical="center"/>
    </xf>
    <xf numFmtId="49" fontId="19" fillId="0" borderId="0" xfId="0" applyNumberFormat="1" applyFont="1" applyAlignment="1">
      <alignment vertical="center"/>
    </xf>
    <xf numFmtId="49" fontId="17" fillId="0" borderId="0" xfId="0" applyNumberFormat="1" applyFont="1" applyAlignment="1">
      <alignment horizontal="center" vertical="center"/>
    </xf>
    <xf numFmtId="49" fontId="17" fillId="0" borderId="0" xfId="0" applyNumberFormat="1" applyFont="1" applyAlignment="1">
      <alignment vertical="center"/>
    </xf>
    <xf numFmtId="49" fontId="47" fillId="0" borderId="0" xfId="0" applyNumberFormat="1" applyFont="1" applyAlignment="1">
      <alignment horizontal="center" vertical="center" shrinkToFit="1"/>
    </xf>
    <xf numFmtId="0" fontId="8" fillId="0" borderId="69" xfId="44" applyFont="1" applyBorder="1" applyAlignment="1">
      <alignmen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56" fillId="24" borderId="14" xfId="0" applyFont="1" applyFill="1" applyBorder="1" applyAlignment="1">
      <alignment horizontal="left" vertical="center"/>
    </xf>
    <xf numFmtId="0" fontId="12" fillId="24" borderId="14" xfId="0" applyFont="1" applyFill="1" applyBorder="1" applyAlignment="1">
      <alignment horizontal="center" vertical="center"/>
    </xf>
    <xf numFmtId="0" fontId="1" fillId="0" borderId="51" xfId="0" applyFont="1" applyBorder="1" applyAlignment="1">
      <alignment horizontal="center" vertical="center"/>
    </xf>
    <xf numFmtId="0" fontId="0" fillId="0" borderId="0" xfId="0" applyAlignment="1">
      <alignment horizontal="left" vertical="center"/>
    </xf>
    <xf numFmtId="49"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49" fontId="9" fillId="0" borderId="14" xfId="0" applyNumberFormat="1" applyFont="1" applyBorder="1" applyAlignment="1">
      <alignment horizontal="center" vertical="center"/>
    </xf>
    <xf numFmtId="49" fontId="8" fillId="0" borderId="10" xfId="0" applyNumberFormat="1" applyFont="1" applyBorder="1" applyAlignment="1">
      <alignment vertical="center"/>
    </xf>
    <xf numFmtId="0" fontId="49" fillId="0" borderId="72" xfId="0" applyFont="1" applyBorder="1" applyAlignment="1">
      <alignment horizontal="center" vertical="center"/>
    </xf>
    <xf numFmtId="0" fontId="8" fillId="0" borderId="40" xfId="45" applyFont="1" applyBorder="1" applyAlignment="1">
      <alignment vertical="center"/>
    </xf>
    <xf numFmtId="0" fontId="8" fillId="0" borderId="20" xfId="45" applyFont="1" applyBorder="1" applyAlignment="1">
      <alignment vertical="center"/>
    </xf>
    <xf numFmtId="0" fontId="8" fillId="0" borderId="68" xfId="45" applyFont="1" applyBorder="1" applyAlignment="1">
      <alignment vertical="center"/>
    </xf>
    <xf numFmtId="0" fontId="8" fillId="0" borderId="30" xfId="45" applyFont="1" applyBorder="1" applyAlignment="1">
      <alignment vertical="center"/>
    </xf>
    <xf numFmtId="0" fontId="47" fillId="0" borderId="73" xfId="0" applyFont="1" applyBorder="1" applyAlignment="1">
      <alignment horizontal="center" vertical="center" wrapText="1"/>
    </xf>
    <xf numFmtId="0" fontId="0" fillId="0" borderId="13" xfId="0" applyBorder="1" applyAlignment="1">
      <alignment horizontal="center" vertical="center" wrapText="1" shrinkToFit="1"/>
    </xf>
    <xf numFmtId="0" fontId="42" fillId="26" borderId="28" xfId="0" applyFont="1" applyFill="1" applyBorder="1" applyAlignment="1">
      <alignment horizontal="center" vertical="center"/>
    </xf>
    <xf numFmtId="0" fontId="42" fillId="26" borderId="31" xfId="0" applyFont="1" applyFill="1" applyBorder="1" applyAlignment="1">
      <alignment horizontal="center" vertical="center"/>
    </xf>
    <xf numFmtId="49" fontId="42" fillId="26" borderId="31" xfId="0" applyNumberFormat="1" applyFont="1" applyFill="1" applyBorder="1" applyAlignment="1">
      <alignment horizontal="left" vertical="center"/>
    </xf>
    <xf numFmtId="49" fontId="42" fillId="26" borderId="31" xfId="0" applyNumberFormat="1" applyFont="1" applyFill="1" applyBorder="1" applyAlignment="1">
      <alignment horizontal="center" vertical="center"/>
    </xf>
    <xf numFmtId="49" fontId="45" fillId="26" borderId="31" xfId="0" applyNumberFormat="1" applyFont="1" applyFill="1" applyBorder="1" applyAlignment="1">
      <alignment horizontal="left" vertical="center"/>
    </xf>
    <xf numFmtId="49" fontId="45" fillId="26" borderId="32" xfId="0" applyNumberFormat="1" applyFont="1" applyFill="1" applyBorder="1" applyAlignment="1">
      <alignment horizontal="left" vertical="center"/>
    </xf>
    <xf numFmtId="0" fontId="42" fillId="27" borderId="56" xfId="0" applyFont="1" applyFill="1" applyBorder="1" applyAlignment="1">
      <alignment horizontal="center" vertical="center"/>
    </xf>
    <xf numFmtId="0" fontId="42" fillId="27" borderId="11" xfId="0" applyFont="1" applyFill="1" applyBorder="1" applyAlignment="1">
      <alignment horizontal="center" vertical="center"/>
    </xf>
    <xf numFmtId="0" fontId="42" fillId="27" borderId="26" xfId="0" applyFont="1" applyFill="1" applyBorder="1" applyAlignment="1">
      <alignment horizontal="center" vertical="center"/>
    </xf>
    <xf numFmtId="49" fontId="42" fillId="27" borderId="26" xfId="0" applyNumberFormat="1" applyFont="1" applyFill="1" applyBorder="1" applyAlignment="1">
      <alignment horizontal="left" vertical="center"/>
    </xf>
    <xf numFmtId="49" fontId="42" fillId="27" borderId="26" xfId="0" applyNumberFormat="1" applyFont="1" applyFill="1" applyBorder="1" applyAlignment="1">
      <alignment horizontal="center" vertical="center"/>
    </xf>
    <xf numFmtId="49" fontId="45" fillId="27" borderId="26" xfId="0" applyNumberFormat="1" applyFont="1" applyFill="1" applyBorder="1" applyAlignment="1">
      <alignment horizontal="left" vertical="center"/>
    </xf>
    <xf numFmtId="49" fontId="45" fillId="27" borderId="55" xfId="0" applyNumberFormat="1" applyFont="1" applyFill="1" applyBorder="1" applyAlignment="1">
      <alignment horizontal="left" vertical="center"/>
    </xf>
    <xf numFmtId="0" fontId="42" fillId="26" borderId="61" xfId="0" applyFont="1" applyFill="1" applyBorder="1" applyAlignment="1">
      <alignment horizontal="center" vertical="center"/>
    </xf>
    <xf numFmtId="0" fontId="0" fillId="0" borderId="14" xfId="0" applyBorder="1" applyAlignment="1">
      <alignment vertical="center"/>
    </xf>
    <xf numFmtId="0" fontId="0" fillId="0" borderId="23" xfId="0" applyBorder="1" applyAlignment="1">
      <alignment vertical="center"/>
    </xf>
    <xf numFmtId="0" fontId="8" fillId="0" borderId="51" xfId="45" applyFont="1" applyBorder="1" applyAlignment="1">
      <alignment vertical="center"/>
    </xf>
    <xf numFmtId="0" fontId="8" fillId="0" borderId="52" xfId="45" applyFont="1" applyBorder="1" applyAlignment="1">
      <alignment vertical="center"/>
    </xf>
    <xf numFmtId="0" fontId="8" fillId="0" borderId="69" xfId="45" applyFont="1" applyBorder="1" applyAlignment="1">
      <alignment vertical="center"/>
    </xf>
    <xf numFmtId="0" fontId="8" fillId="0" borderId="35" xfId="0" applyNumberFormat="1" applyFont="1" applyBorder="1" applyAlignment="1">
      <alignment horizontal="center" vertical="center"/>
    </xf>
    <xf numFmtId="0" fontId="49" fillId="0" borderId="35" xfId="0" applyNumberFormat="1" applyFont="1" applyBorder="1" applyAlignment="1">
      <alignment vertical="center"/>
    </xf>
    <xf numFmtId="0" fontId="49" fillId="0" borderId="10" xfId="0" applyNumberFormat="1" applyFont="1" applyBorder="1" applyAlignment="1">
      <alignment vertical="center"/>
    </xf>
    <xf numFmtId="0" fontId="1" fillId="0" borderId="38" xfId="0" applyFont="1" applyBorder="1" applyAlignment="1">
      <alignment horizontal="left" vertical="center"/>
    </xf>
    <xf numFmtId="0" fontId="1" fillId="0" borderId="38" xfId="0" applyFont="1" applyBorder="1" applyAlignment="1">
      <alignment horizontal="center" vertical="center"/>
    </xf>
    <xf numFmtId="0" fontId="0" fillId="0" borderId="74" xfId="0" applyBorder="1" applyAlignment="1">
      <alignment horizontal="center" vertical="center" wrapText="1"/>
    </xf>
    <xf numFmtId="49" fontId="12" fillId="24" borderId="80" xfId="0" applyNumberFormat="1" applyFont="1" applyFill="1" applyBorder="1" applyAlignment="1">
      <alignment horizontal="right" vertical="center" wrapText="1"/>
    </xf>
    <xf numFmtId="49" fontId="0" fillId="0" borderId="81" xfId="0" applyNumberFormat="1" applyBorder="1" applyAlignment="1">
      <alignment horizontal="right" vertical="center"/>
    </xf>
    <xf numFmtId="49" fontId="0" fillId="0" borderId="82" xfId="0" applyNumberFormat="1" applyBorder="1" applyAlignment="1">
      <alignment horizontal="right" vertical="center"/>
    </xf>
    <xf numFmtId="0" fontId="47" fillId="0" borderId="75" xfId="0" applyFont="1" applyBorder="1" applyAlignment="1">
      <alignment horizontal="center" vertical="center" shrinkToFit="1"/>
    </xf>
    <xf numFmtId="0" fontId="56" fillId="24" borderId="76" xfId="0" applyFont="1" applyFill="1" applyBorder="1" applyAlignment="1">
      <alignment horizontal="center" vertical="center" wrapText="1"/>
    </xf>
    <xf numFmtId="0" fontId="47" fillId="0" borderId="77" xfId="0" applyFont="1" applyBorder="1" applyAlignment="1">
      <alignment horizontal="center" vertical="center"/>
    </xf>
    <xf numFmtId="0" fontId="47" fillId="0" borderId="78" xfId="0" applyFont="1" applyBorder="1" applyAlignment="1">
      <alignment horizontal="center" vertical="center"/>
    </xf>
    <xf numFmtId="0" fontId="47" fillId="0" borderId="79" xfId="0" applyFont="1" applyBorder="1" applyAlignment="1">
      <alignment horizontal="center" vertical="center"/>
    </xf>
    <xf numFmtId="0" fontId="47" fillId="0" borderId="74" xfId="0" applyFont="1" applyBorder="1" applyAlignment="1">
      <alignment horizontal="center" vertical="center" wrapText="1"/>
    </xf>
    <xf numFmtId="49" fontId="56" fillId="24" borderId="80" xfId="0" applyNumberFormat="1" applyFont="1" applyFill="1" applyBorder="1" applyAlignment="1">
      <alignment horizontal="right" vertical="center" wrapText="1"/>
    </xf>
    <xf numFmtId="49" fontId="47" fillId="0" borderId="81" xfId="0" applyNumberFormat="1" applyFont="1" applyBorder="1" applyAlignment="1">
      <alignment horizontal="right" vertical="center"/>
    </xf>
    <xf numFmtId="49" fontId="7" fillId="0" borderId="81" xfId="28" applyNumberFormat="1" applyBorder="1" applyAlignment="1" applyProtection="1">
      <alignment horizontal="right" vertical="center"/>
    </xf>
    <xf numFmtId="49" fontId="47" fillId="0" borderId="82" xfId="0" applyNumberFormat="1" applyFont="1" applyBorder="1" applyAlignment="1">
      <alignment horizontal="right" vertical="center"/>
    </xf>
    <xf numFmtId="0" fontId="58" fillId="0" borderId="0" xfId="0" applyFont="1" applyAlignment="1">
      <alignment vertical="center"/>
    </xf>
    <xf numFmtId="0" fontId="8" fillId="0" borderId="0" xfId="0" applyFont="1" applyBorder="1" applyAlignment="1">
      <alignment horizontal="center" vertical="center"/>
    </xf>
    <xf numFmtId="0" fontId="0" fillId="0" borderId="72" xfId="0" applyBorder="1" applyAlignment="1">
      <alignment horizontal="center" vertical="center"/>
    </xf>
    <xf numFmtId="0" fontId="1" fillId="0" borderId="72" xfId="0" applyFont="1" applyBorder="1" applyAlignment="1">
      <alignment vertical="center"/>
    </xf>
    <xf numFmtId="0" fontId="0" fillId="0" borderId="72" xfId="0" applyBorder="1" applyAlignment="1">
      <alignment vertical="center"/>
    </xf>
    <xf numFmtId="0" fontId="0" fillId="0" borderId="72" xfId="0" applyBorder="1" applyAlignment="1">
      <alignment vertical="center" shrinkToFit="1"/>
    </xf>
    <xf numFmtId="0" fontId="59" fillId="0" borderId="0" xfId="0" applyFont="1"/>
    <xf numFmtId="0" fontId="0" fillId="0" borderId="0" xfId="0" applyAlignment="1">
      <alignment horizontal="left" vertical="center"/>
    </xf>
    <xf numFmtId="0" fontId="6" fillId="0" borderId="0" xfId="0" applyFont="1" applyAlignment="1">
      <alignment horizontal="left"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10" xfId="0" applyFont="1" applyBorder="1" applyAlignment="1">
      <alignment horizontal="center" vertical="center"/>
    </xf>
    <xf numFmtId="0" fontId="6" fillId="0" borderId="0" xfId="0" applyFont="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10" xfId="0" applyBorder="1" applyAlignment="1">
      <alignment horizontal="left" vertical="center"/>
    </xf>
    <xf numFmtId="0" fontId="11" fillId="0" borderId="0" xfId="0" applyFont="1" applyAlignment="1">
      <alignment horizontal="center" vertical="center"/>
    </xf>
    <xf numFmtId="0" fontId="11" fillId="0" borderId="37" xfId="0" applyFont="1" applyBorder="1" applyAlignment="1">
      <alignment horizontal="center" vertical="center"/>
    </xf>
    <xf numFmtId="0" fontId="0" fillId="0" borderId="51" xfId="0" applyBorder="1" applyAlignment="1">
      <alignment horizontal="center" vertical="center" shrinkToFit="1"/>
    </xf>
    <xf numFmtId="0" fontId="0" fillId="0" borderId="20" xfId="0" applyBorder="1" applyAlignment="1">
      <alignment horizontal="center" vertical="center" shrinkToFit="1"/>
    </xf>
    <xf numFmtId="0" fontId="1" fillId="0" borderId="70" xfId="0" applyFont="1" applyBorder="1" applyAlignment="1">
      <alignment horizontal="left" vertical="center"/>
    </xf>
    <xf numFmtId="0" fontId="1" fillId="0" borderId="38" xfId="0" applyFont="1" applyBorder="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10" xfId="0" applyFont="1" applyBorder="1" applyAlignment="1">
      <alignment horizontal="center" vertical="center"/>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10" xfId="0" applyBorder="1" applyAlignment="1">
      <alignment horizontal="center" vertical="center" shrinkToFit="1"/>
    </xf>
    <xf numFmtId="0" fontId="1" fillId="0" borderId="38" xfId="0" applyFont="1" applyBorder="1" applyAlignment="1">
      <alignment horizontal="center" vertical="center"/>
    </xf>
    <xf numFmtId="0" fontId="1" fillId="0" borderId="50" xfId="0" applyFont="1" applyBorder="1" applyAlignment="1">
      <alignment horizontal="center" vertical="center"/>
    </xf>
    <xf numFmtId="0" fontId="0" fillId="0" borderId="34" xfId="0" applyBorder="1" applyAlignment="1">
      <alignment horizontal="center" vertical="center"/>
    </xf>
    <xf numFmtId="0" fontId="0" fillId="0" borderId="21" xfId="0" applyBorder="1" applyAlignment="1">
      <alignment horizontal="center" vertical="center"/>
    </xf>
    <xf numFmtId="0" fontId="0" fillId="0" borderId="39" xfId="0" applyBorder="1" applyAlignment="1">
      <alignment horizontal="center" vertical="center"/>
    </xf>
    <xf numFmtId="3" fontId="13" fillId="0" borderId="14" xfId="34" applyNumberFormat="1" applyFont="1" applyBorder="1" applyAlignment="1">
      <alignment horizontal="right" vertical="center"/>
    </xf>
    <xf numFmtId="3" fontId="13" fillId="0" borderId="35" xfId="34" applyNumberFormat="1" applyFont="1" applyBorder="1" applyAlignment="1">
      <alignment horizontal="right" vertical="center"/>
    </xf>
    <xf numFmtId="0" fontId="8" fillId="0" borderId="34" xfId="0" applyFont="1" applyBorder="1" applyAlignment="1">
      <alignment horizontal="center" vertical="center"/>
    </xf>
    <xf numFmtId="0" fontId="8" fillId="0" borderId="21" xfId="0" applyFont="1" applyBorder="1" applyAlignment="1">
      <alignment horizontal="center" vertical="center"/>
    </xf>
    <xf numFmtId="0" fontId="8" fillId="0" borderId="39" xfId="0" applyFont="1" applyBorder="1" applyAlignment="1">
      <alignment horizontal="center" vertical="center"/>
    </xf>
    <xf numFmtId="0" fontId="14" fillId="0" borderId="51" xfId="0" applyFont="1" applyBorder="1" applyAlignment="1">
      <alignment horizontal="center" vertical="center" textRotation="255"/>
    </xf>
    <xf numFmtId="0" fontId="14" fillId="0" borderId="71" xfId="0" applyFont="1" applyBorder="1" applyAlignment="1">
      <alignment horizontal="center" vertical="center" textRotation="255"/>
    </xf>
    <xf numFmtId="0" fontId="14" fillId="0" borderId="20" xfId="0" applyFont="1" applyBorder="1" applyAlignment="1">
      <alignment horizontal="center" vertical="center" textRotation="255"/>
    </xf>
    <xf numFmtId="49" fontId="9" fillId="0" borderId="36"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8" fillId="0" borderId="10"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35" xfId="0" applyFont="1" applyBorder="1" applyAlignment="1">
      <alignment horizontal="center" vertical="center" shrinkToFit="1"/>
    </xf>
    <xf numFmtId="0" fontId="8" fillId="0" borderId="10" xfId="0" applyFont="1" applyBorder="1" applyAlignment="1">
      <alignment horizontal="center" vertical="center" shrinkToFit="1"/>
    </xf>
    <xf numFmtId="49" fontId="52" fillId="0" borderId="36" xfId="0" applyNumberFormat="1" applyFont="1" applyBorder="1" applyAlignment="1">
      <alignment horizontal="center" vertical="center"/>
    </xf>
    <xf numFmtId="49" fontId="52" fillId="0" borderId="10" xfId="0" applyNumberFormat="1" applyFont="1" applyBorder="1" applyAlignment="1">
      <alignment horizontal="center" vertical="center"/>
    </xf>
    <xf numFmtId="3" fontId="51" fillId="0" borderId="14" xfId="34" applyNumberFormat="1" applyFont="1" applyBorder="1" applyAlignment="1">
      <alignment horizontal="right" vertical="center"/>
    </xf>
    <xf numFmtId="3" fontId="51" fillId="0" borderId="35" xfId="34" applyNumberFormat="1" applyFont="1" applyBorder="1" applyAlignment="1">
      <alignment horizontal="right" vertical="center"/>
    </xf>
    <xf numFmtId="0" fontId="15" fillId="0" borderId="51" xfId="0" applyFont="1" applyBorder="1" applyAlignment="1">
      <alignment horizontal="center" vertical="center" textRotation="255"/>
    </xf>
    <xf numFmtId="0" fontId="15" fillId="0" borderId="71" xfId="0" applyFont="1" applyBorder="1" applyAlignment="1">
      <alignment horizontal="center" vertical="center" textRotation="255"/>
    </xf>
    <xf numFmtId="0" fontId="15" fillId="0" borderId="20" xfId="0" applyFont="1" applyBorder="1" applyAlignment="1">
      <alignment horizontal="center" vertical="center" textRotation="255"/>
    </xf>
    <xf numFmtId="0" fontId="49" fillId="0" borderId="10" xfId="0" applyNumberFormat="1" applyFont="1" applyBorder="1" applyAlignment="1">
      <alignment horizontal="center" vertical="center"/>
    </xf>
    <xf numFmtId="0" fontId="49" fillId="0" borderId="14" xfId="0" applyNumberFormat="1" applyFont="1" applyBorder="1" applyAlignment="1">
      <alignment horizontal="center" vertical="center"/>
    </xf>
    <xf numFmtId="0" fontId="49" fillId="0" borderId="35" xfId="0" applyFont="1" applyBorder="1" applyAlignment="1">
      <alignment horizontal="center" vertical="center" shrinkToFit="1"/>
    </xf>
    <xf numFmtId="0" fontId="49" fillId="0" borderId="10" xfId="0" applyFont="1" applyBorder="1" applyAlignment="1">
      <alignment horizontal="center" vertical="center" shrinkToFit="1"/>
    </xf>
    <xf numFmtId="0" fontId="49" fillId="0" borderId="34" xfId="0" applyFont="1" applyBorder="1" applyAlignment="1">
      <alignment horizontal="center" vertical="center"/>
    </xf>
    <xf numFmtId="0" fontId="49" fillId="0" borderId="21" xfId="0" applyFont="1" applyBorder="1" applyAlignment="1">
      <alignment horizontal="center" vertical="center"/>
    </xf>
    <xf numFmtId="0" fontId="49" fillId="0" borderId="39" xfId="0" applyFont="1" applyBorder="1" applyAlignment="1">
      <alignment horizontal="center" vertical="center"/>
    </xf>
    <xf numFmtId="0" fontId="46" fillId="0" borderId="0" xfId="0" applyFont="1" applyAlignment="1">
      <alignment horizontal="center" vertical="center"/>
    </xf>
    <xf numFmtId="0" fontId="47" fillId="0" borderId="35" xfId="0" applyFont="1" applyBorder="1" applyAlignment="1">
      <alignment horizontal="left" vertical="center"/>
    </xf>
    <xf numFmtId="0" fontId="47" fillId="0" borderId="36" xfId="0" applyFont="1" applyBorder="1" applyAlignment="1">
      <alignment horizontal="left" vertical="center"/>
    </xf>
    <xf numFmtId="0" fontId="47" fillId="0" borderId="10" xfId="0" applyFont="1" applyBorder="1" applyAlignment="1">
      <alignment horizontal="left" vertical="center"/>
    </xf>
    <xf numFmtId="0" fontId="50" fillId="0" borderId="36" xfId="0" applyFont="1" applyBorder="1" applyAlignment="1">
      <alignment horizontal="center" vertical="center"/>
    </xf>
    <xf numFmtId="0" fontId="50" fillId="0" borderId="10" xfId="0" applyFont="1" applyBorder="1" applyAlignment="1">
      <alignment horizontal="center" vertical="center"/>
    </xf>
    <xf numFmtId="0" fontId="19" fillId="0" borderId="0" xfId="0" applyFont="1" applyAlignment="1">
      <alignment horizontal="center" vertical="center"/>
    </xf>
    <xf numFmtId="0" fontId="19" fillId="0" borderId="37" xfId="0" applyFont="1" applyBorder="1" applyAlignment="1">
      <alignment horizontal="center" vertical="center"/>
    </xf>
    <xf numFmtId="0" fontId="47" fillId="0" borderId="51" xfId="0" applyFont="1" applyBorder="1" applyAlignment="1">
      <alignment horizontal="center" vertical="center" shrinkToFit="1"/>
    </xf>
    <xf numFmtId="0" fontId="47" fillId="0" borderId="20" xfId="0" applyFont="1" applyBorder="1" applyAlignment="1">
      <alignment horizontal="center" vertical="center" shrinkToFit="1"/>
    </xf>
    <xf numFmtId="0" fontId="47" fillId="0" borderId="70" xfId="0" applyFont="1" applyBorder="1" applyAlignment="1">
      <alignment vertical="center"/>
    </xf>
    <xf numFmtId="0" fontId="47" fillId="0" borderId="38" xfId="0" applyFont="1" applyBorder="1" applyAlignment="1">
      <alignment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10" xfId="0" applyFont="1" applyBorder="1" applyAlignment="1">
      <alignment horizontal="center" vertical="center"/>
    </xf>
    <xf numFmtId="0" fontId="47" fillId="0" borderId="35" xfId="0" applyFont="1" applyBorder="1" applyAlignment="1">
      <alignment horizontal="center" vertical="center" shrinkToFit="1"/>
    </xf>
    <xf numFmtId="0" fontId="47" fillId="0" borderId="36" xfId="0" applyFont="1" applyBorder="1" applyAlignment="1">
      <alignment horizontal="center" vertical="center" shrinkToFit="1"/>
    </xf>
    <xf numFmtId="0" fontId="47" fillId="0" borderId="38" xfId="0" applyFont="1" applyBorder="1" applyAlignment="1">
      <alignment horizontal="center" vertical="center"/>
    </xf>
    <xf numFmtId="0" fontId="47" fillId="0" borderId="50" xfId="0" applyFont="1" applyBorder="1" applyAlignment="1">
      <alignment horizontal="center" vertical="center"/>
    </xf>
    <xf numFmtId="0" fontId="47" fillId="0" borderId="34" xfId="0" applyFont="1" applyBorder="1" applyAlignment="1">
      <alignment horizontal="center" vertical="center"/>
    </xf>
    <xf numFmtId="0" fontId="47" fillId="0" borderId="21" xfId="0" applyFont="1" applyBorder="1" applyAlignment="1">
      <alignment horizontal="center" vertical="center"/>
    </xf>
    <xf numFmtId="0" fontId="47" fillId="0" borderId="39" xfId="0" applyFont="1" applyBorder="1" applyAlignment="1">
      <alignment horizontal="center" vertical="center"/>
    </xf>
    <xf numFmtId="0" fontId="47" fillId="0" borderId="10" xfId="0" applyFont="1" applyBorder="1" applyAlignment="1">
      <alignment horizontal="center" vertical="center" shrinkToFit="1"/>
    </xf>
    <xf numFmtId="0" fontId="42" fillId="0" borderId="0" xfId="0" applyFont="1" applyAlignment="1">
      <alignment horizontal="center" vertical="center"/>
    </xf>
    <xf numFmtId="0" fontId="43" fillId="0" borderId="0" xfId="0" applyFont="1" applyAlignment="1">
      <alignment horizontal="center" vertical="center"/>
    </xf>
    <xf numFmtId="0" fontId="24" fillId="0" borderId="11" xfId="44" applyFont="1" applyBorder="1" applyAlignment="1">
      <alignment horizontal="center" vertical="center"/>
    </xf>
    <xf numFmtId="0" fontId="24" fillId="0" borderId="26" xfId="44" applyFont="1" applyBorder="1" applyAlignment="1">
      <alignment horizontal="center" vertical="center"/>
    </xf>
    <xf numFmtId="0" fontId="24" fillId="0" borderId="55" xfId="44" applyFont="1" applyBorder="1" applyAlignment="1">
      <alignment horizontal="center" vertical="center"/>
    </xf>
    <xf numFmtId="0" fontId="24" fillId="0" borderId="59" xfId="44" applyFont="1" applyBorder="1" applyAlignment="1">
      <alignment horizontal="center" vertical="center"/>
    </xf>
    <xf numFmtId="0" fontId="24" fillId="0" borderId="54" xfId="44" applyFont="1" applyBorder="1" applyAlignment="1">
      <alignment horizontal="center" vertical="center"/>
    </xf>
    <xf numFmtId="0" fontId="24" fillId="0" borderId="57" xfId="44" applyFont="1" applyBorder="1" applyAlignment="1">
      <alignment horizontal="center" vertical="center"/>
    </xf>
    <xf numFmtId="0" fontId="8" fillId="0" borderId="83" xfId="44" applyFont="1" applyBorder="1" applyAlignment="1">
      <alignment vertical="center"/>
    </xf>
    <xf numFmtId="0" fontId="8" fillId="0" borderId="66" xfId="44" applyFont="1" applyBorder="1" applyAlignme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00男女" xfId="43" xr:uid="{00000000-0005-0000-0000-00002B000000}"/>
    <cellStyle name="標準_H19中学0516" xfId="44" xr:uid="{00000000-0005-0000-0000-00002C000000}"/>
    <cellStyle name="標準_H19年中予選手権データ" xfId="45" xr:uid="{00000000-0005-0000-0000-00002D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13339" name="Line 1">
          <a:extLst>
            <a:ext uri="{FF2B5EF4-FFF2-40B4-BE49-F238E27FC236}">
              <a16:creationId xmlns:a16="http://schemas.microsoft.com/office/drawing/2014/main" id="{463466BC-651E-4446-BBB1-80EB6DDB6892}"/>
            </a:ext>
          </a:extLst>
        </xdr:cNvPr>
        <xdr:cNvSpPr>
          <a:spLocks noChangeShapeType="1"/>
        </xdr:cNvSpPr>
      </xdr:nvSpPr>
      <xdr:spPr bwMode="auto">
        <a:xfrm>
          <a:off x="4343400" y="4648200"/>
          <a:ext cx="100965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13340" name="Line 2">
          <a:extLst>
            <a:ext uri="{FF2B5EF4-FFF2-40B4-BE49-F238E27FC236}">
              <a16:creationId xmlns:a16="http://schemas.microsoft.com/office/drawing/2014/main" id="{D886EBD6-B64B-49E8-9312-029E81C532BA}"/>
            </a:ext>
          </a:extLst>
        </xdr:cNvPr>
        <xdr:cNvSpPr>
          <a:spLocks noChangeShapeType="1"/>
        </xdr:cNvSpPr>
      </xdr:nvSpPr>
      <xdr:spPr bwMode="auto">
        <a:xfrm>
          <a:off x="2571750" y="3543300"/>
          <a:ext cx="88582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15389" name="Line 1">
          <a:extLst>
            <a:ext uri="{FF2B5EF4-FFF2-40B4-BE49-F238E27FC236}">
              <a16:creationId xmlns:a16="http://schemas.microsoft.com/office/drawing/2014/main" id="{726A58FD-6481-4C5B-A8E3-EC5B6096F4FB}"/>
            </a:ext>
          </a:extLst>
        </xdr:cNvPr>
        <xdr:cNvSpPr>
          <a:spLocks noChangeShapeType="1"/>
        </xdr:cNvSpPr>
      </xdr:nvSpPr>
      <xdr:spPr bwMode="auto">
        <a:xfrm>
          <a:off x="4314825" y="4543425"/>
          <a:ext cx="100965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15390" name="Line 2">
          <a:extLst>
            <a:ext uri="{FF2B5EF4-FFF2-40B4-BE49-F238E27FC236}">
              <a16:creationId xmlns:a16="http://schemas.microsoft.com/office/drawing/2014/main" id="{FA511C7C-B1C3-457D-BEBF-E850721C5870}"/>
            </a:ext>
          </a:extLst>
        </xdr:cNvPr>
        <xdr:cNvSpPr>
          <a:spLocks noChangeShapeType="1"/>
        </xdr:cNvSpPr>
      </xdr:nvSpPr>
      <xdr:spPr bwMode="auto">
        <a:xfrm>
          <a:off x="2562225" y="3438525"/>
          <a:ext cx="87630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7"/>
  <sheetViews>
    <sheetView topLeftCell="A34" zoomScaleNormal="100" workbookViewId="0">
      <selection activeCell="B36" sqref="B36"/>
    </sheetView>
  </sheetViews>
  <sheetFormatPr defaultColWidth="9.1796875" defaultRowHeight="12.5" x14ac:dyDescent="0.2"/>
  <cols>
    <col min="1" max="1" width="1.453125" style="6" customWidth="1"/>
    <col min="2" max="16384" width="9.1796875" style="6"/>
  </cols>
  <sheetData>
    <row r="1" spans="1:13" ht="29.25" customHeight="1" x14ac:dyDescent="0.2">
      <c r="A1" s="294" t="s">
        <v>620</v>
      </c>
      <c r="B1" s="294"/>
      <c r="C1" s="294"/>
      <c r="D1" s="294"/>
      <c r="E1" s="294"/>
      <c r="F1" s="294"/>
      <c r="G1" s="294"/>
      <c r="H1" s="294"/>
      <c r="I1" s="294"/>
    </row>
    <row r="2" spans="1:13" ht="18" customHeight="1" x14ac:dyDescent="0.2"/>
    <row r="3" spans="1:13" ht="29.25" customHeight="1" x14ac:dyDescent="0.2">
      <c r="B3" s="6" t="s">
        <v>1124</v>
      </c>
    </row>
    <row r="4" spans="1:13" ht="29.25" customHeight="1" x14ac:dyDescent="0.2">
      <c r="B4" s="6" t="s">
        <v>1125</v>
      </c>
    </row>
    <row r="5" spans="1:13" ht="29.25" customHeight="1" x14ac:dyDescent="0.2">
      <c r="B5" s="286" t="s">
        <v>1128</v>
      </c>
    </row>
    <row r="6" spans="1:13" ht="29.25" customHeight="1" x14ac:dyDescent="0.2">
      <c r="B6" s="6" t="s">
        <v>1126</v>
      </c>
    </row>
    <row r="7" spans="1:13" ht="29.25" customHeight="1" x14ac:dyDescent="0.2">
      <c r="B7" s="6" t="s">
        <v>1127</v>
      </c>
    </row>
    <row r="8" spans="1:13" ht="29.25" customHeight="1" x14ac:dyDescent="0.2">
      <c r="B8" s="293" t="s">
        <v>30</v>
      </c>
      <c r="C8" s="293"/>
      <c r="D8" s="293"/>
      <c r="E8" s="293"/>
      <c r="F8" s="293"/>
      <c r="G8" s="293"/>
      <c r="H8" s="293"/>
      <c r="I8" s="293"/>
      <c r="J8" s="293"/>
      <c r="K8" s="293"/>
    </row>
    <row r="9" spans="1:13" ht="29.25" customHeight="1" x14ac:dyDescent="0.2">
      <c r="B9" s="293" t="s">
        <v>358</v>
      </c>
      <c r="C9" s="293"/>
      <c r="D9" s="293"/>
      <c r="E9" s="293"/>
      <c r="F9" s="293"/>
      <c r="G9" s="293"/>
      <c r="H9" s="293"/>
      <c r="I9" s="293"/>
      <c r="J9" s="293"/>
      <c r="K9" s="293"/>
    </row>
    <row r="10" spans="1:13" ht="29.25" customHeight="1" x14ac:dyDescent="0.2">
      <c r="B10" s="6" t="s">
        <v>737</v>
      </c>
    </row>
    <row r="11" spans="1:13" ht="29.25" customHeight="1" x14ac:dyDescent="0.2">
      <c r="B11" s="293" t="s">
        <v>356</v>
      </c>
      <c r="C11" s="293"/>
      <c r="D11" s="293"/>
      <c r="E11" s="293"/>
      <c r="F11" s="293"/>
      <c r="G11" s="293"/>
      <c r="H11" s="293"/>
      <c r="I11" s="293"/>
      <c r="J11" s="293"/>
      <c r="K11" s="293"/>
      <c r="L11" s="293"/>
    </row>
    <row r="12" spans="1:13" ht="29.25" customHeight="1" x14ac:dyDescent="0.2">
      <c r="B12" s="236" t="s">
        <v>355</v>
      </c>
      <c r="C12" s="236"/>
      <c r="D12" s="236"/>
      <c r="E12" s="236"/>
      <c r="F12" s="236"/>
      <c r="G12" s="236"/>
      <c r="H12" s="236"/>
      <c r="I12" s="236"/>
      <c r="J12" s="236"/>
      <c r="K12" s="236"/>
      <c r="L12" s="236"/>
    </row>
    <row r="13" spans="1:13" s="34" customFormat="1" ht="29.25" customHeight="1" x14ac:dyDescent="0.2">
      <c r="B13" s="34" t="s">
        <v>33</v>
      </c>
    </row>
    <row r="14" spans="1:13" ht="29.25" customHeight="1" x14ac:dyDescent="0.2">
      <c r="B14" s="6" t="s">
        <v>32</v>
      </c>
    </row>
    <row r="15" spans="1:13" ht="29.25" customHeight="1" x14ac:dyDescent="0.2">
      <c r="B15" s="293" t="s">
        <v>357</v>
      </c>
      <c r="C15" s="293"/>
      <c r="D15" s="293"/>
      <c r="E15" s="293"/>
      <c r="F15" s="293"/>
      <c r="G15" s="293"/>
      <c r="H15" s="293"/>
      <c r="I15" s="293"/>
      <c r="J15" s="293"/>
      <c r="K15" s="293"/>
      <c r="L15" s="293"/>
    </row>
    <row r="16" spans="1:13" ht="29.25" customHeight="1" x14ac:dyDescent="0.2">
      <c r="B16" s="293" t="s">
        <v>368</v>
      </c>
      <c r="C16" s="293"/>
      <c r="D16" s="293"/>
      <c r="E16" s="293"/>
      <c r="F16" s="293"/>
      <c r="G16" s="293"/>
      <c r="H16" s="293"/>
      <c r="I16" s="293"/>
      <c r="J16" s="293"/>
      <c r="K16" s="293"/>
      <c r="L16" s="293"/>
      <c r="M16" s="293"/>
    </row>
    <row r="17" spans="2:11" ht="29.25" customHeight="1" x14ac:dyDescent="0.2">
      <c r="B17" s="293" t="s">
        <v>31</v>
      </c>
      <c r="C17" s="293"/>
      <c r="D17" s="293"/>
      <c r="E17" s="293"/>
      <c r="F17" s="293"/>
      <c r="G17" s="293"/>
      <c r="H17" s="293"/>
      <c r="I17" s="293"/>
      <c r="J17" s="293"/>
      <c r="K17" s="293"/>
    </row>
    <row r="18" spans="2:11" ht="29.25" customHeight="1" x14ac:dyDescent="0.2">
      <c r="B18" s="293" t="s">
        <v>359</v>
      </c>
      <c r="C18" s="293"/>
      <c r="D18" s="293"/>
      <c r="E18" s="293"/>
      <c r="F18" s="293"/>
      <c r="G18" s="293"/>
      <c r="H18" s="293"/>
      <c r="I18" s="293"/>
      <c r="J18" s="293"/>
      <c r="K18" s="293"/>
    </row>
    <row r="19" spans="2:11" ht="29.25" customHeight="1" x14ac:dyDescent="0.2">
      <c r="B19" s="236" t="s">
        <v>615</v>
      </c>
      <c r="C19" s="236"/>
      <c r="D19" s="236"/>
      <c r="E19" s="236"/>
      <c r="F19" s="236"/>
      <c r="G19" s="236"/>
      <c r="H19" s="236"/>
      <c r="I19" s="236"/>
      <c r="J19" s="236"/>
      <c r="K19" s="236"/>
    </row>
    <row r="20" spans="2:11" ht="29.25" customHeight="1" x14ac:dyDescent="0.2">
      <c r="B20" s="236" t="s">
        <v>616</v>
      </c>
      <c r="C20" s="236"/>
      <c r="D20" s="236"/>
      <c r="E20" s="236"/>
      <c r="F20" s="236"/>
      <c r="G20" s="236"/>
      <c r="H20" s="236"/>
      <c r="I20" s="236"/>
      <c r="J20" s="236"/>
      <c r="K20" s="236"/>
    </row>
    <row r="21" spans="2:11" ht="29.25" customHeight="1" x14ac:dyDescent="0.2">
      <c r="B21" s="236" t="s">
        <v>617</v>
      </c>
      <c r="C21" s="236"/>
      <c r="D21" s="236"/>
      <c r="E21" s="236"/>
      <c r="F21" s="236"/>
      <c r="G21" s="236"/>
      <c r="H21" s="236"/>
      <c r="I21" s="236"/>
      <c r="J21" s="236"/>
      <c r="K21" s="236"/>
    </row>
    <row r="22" spans="2:11" ht="29.25" customHeight="1" x14ac:dyDescent="0.2">
      <c r="B22" s="236" t="s">
        <v>618</v>
      </c>
      <c r="C22" s="236"/>
      <c r="D22" s="236"/>
      <c r="E22" s="236"/>
      <c r="F22" s="236"/>
      <c r="G22" s="236"/>
      <c r="H22" s="236"/>
      <c r="I22" s="236"/>
      <c r="J22" s="236"/>
      <c r="K22" s="236"/>
    </row>
    <row r="23" spans="2:11" ht="29.25" customHeight="1" x14ac:dyDescent="0.2">
      <c r="B23" s="236" t="s">
        <v>738</v>
      </c>
      <c r="C23" s="236"/>
      <c r="D23" s="236"/>
      <c r="E23" s="236"/>
      <c r="F23" s="236"/>
      <c r="G23" s="236"/>
      <c r="H23" s="236"/>
      <c r="I23" s="236"/>
      <c r="J23" s="236"/>
      <c r="K23" s="236"/>
    </row>
    <row r="24" spans="2:11" ht="29.25" customHeight="1" x14ac:dyDescent="0.2">
      <c r="B24" s="236" t="s">
        <v>739</v>
      </c>
      <c r="C24" s="236"/>
      <c r="D24" s="236"/>
      <c r="E24" s="236"/>
      <c r="F24" s="236"/>
      <c r="G24" s="236"/>
      <c r="H24" s="236"/>
      <c r="I24" s="236"/>
      <c r="J24" s="236"/>
      <c r="K24" s="236"/>
    </row>
    <row r="25" spans="2:11" ht="29.25" customHeight="1" x14ac:dyDescent="0.2">
      <c r="B25" s="236" t="s">
        <v>740</v>
      </c>
      <c r="C25" s="236"/>
      <c r="D25" s="236"/>
      <c r="E25" s="236"/>
      <c r="F25" s="236"/>
      <c r="G25" s="236"/>
      <c r="H25" s="236"/>
      <c r="I25" s="236"/>
      <c r="J25" s="236"/>
      <c r="K25" s="236"/>
    </row>
    <row r="26" spans="2:11" ht="29.25" customHeight="1" x14ac:dyDescent="0.2">
      <c r="B26" s="6" t="s">
        <v>621</v>
      </c>
    </row>
    <row r="27" spans="2:11" ht="29.25" customHeight="1" x14ac:dyDescent="0.2">
      <c r="B27" s="6" t="s">
        <v>369</v>
      </c>
    </row>
    <row r="28" spans="2:11" ht="29.25" customHeight="1" x14ac:dyDescent="0.2">
      <c r="B28" s="6" t="s">
        <v>370</v>
      </c>
    </row>
    <row r="29" spans="2:11" ht="29.25" customHeight="1" x14ac:dyDescent="0.2">
      <c r="B29" s="6" t="s">
        <v>371</v>
      </c>
    </row>
    <row r="30" spans="2:11" ht="29.25" customHeight="1" x14ac:dyDescent="0.2">
      <c r="B30" s="6" t="s">
        <v>372</v>
      </c>
    </row>
    <row r="31" spans="2:11" ht="29.25" customHeight="1" x14ac:dyDescent="0.2">
      <c r="B31" s="6" t="s">
        <v>11</v>
      </c>
    </row>
    <row r="32" spans="2:11" ht="29.25" customHeight="1" x14ac:dyDescent="0.2">
      <c r="B32" s="6" t="s">
        <v>622</v>
      </c>
    </row>
    <row r="33" spans="2:2" ht="29.25" customHeight="1" x14ac:dyDescent="0.2">
      <c r="B33" s="6" t="s">
        <v>741</v>
      </c>
    </row>
    <row r="34" spans="2:2" ht="29.25" customHeight="1" x14ac:dyDescent="0.2">
      <c r="B34" s="6" t="s">
        <v>742</v>
      </c>
    </row>
    <row r="35" spans="2:2" ht="29.25" customHeight="1" x14ac:dyDescent="0.2">
      <c r="B35" s="6" t="s">
        <v>1129</v>
      </c>
    </row>
    <row r="36" spans="2:2" ht="29.25" customHeight="1" x14ac:dyDescent="0.2">
      <c r="B36" s="6" t="s">
        <v>1130</v>
      </c>
    </row>
    <row r="37" spans="2:2" ht="29.25" customHeight="1" x14ac:dyDescent="0.2">
      <c r="B37" s="6" t="s">
        <v>743</v>
      </c>
    </row>
    <row r="38" spans="2:2" ht="29.25" customHeight="1" x14ac:dyDescent="0.2">
      <c r="B38" s="6" t="s">
        <v>744</v>
      </c>
    </row>
    <row r="39" spans="2:2" ht="29.25" customHeight="1" x14ac:dyDescent="0.2">
      <c r="B39" s="6" t="s">
        <v>619</v>
      </c>
    </row>
    <row r="40" spans="2:2" ht="29.25" customHeight="1" x14ac:dyDescent="0.2">
      <c r="B40" s="6" t="s">
        <v>623</v>
      </c>
    </row>
    <row r="41" spans="2:2" ht="29.25" customHeight="1" x14ac:dyDescent="0.2">
      <c r="B41" s="6" t="s">
        <v>20</v>
      </c>
    </row>
    <row r="42" spans="2:2" ht="27" customHeight="1" x14ac:dyDescent="0.2"/>
    <row r="43" spans="2:2" ht="13.5" customHeight="1" x14ac:dyDescent="0.2"/>
    <row r="44" spans="2:2" ht="13.5" customHeight="1" x14ac:dyDescent="0.2"/>
    <row r="45" spans="2:2" ht="13.5" customHeight="1" x14ac:dyDescent="0.2"/>
    <row r="46" spans="2:2" ht="13.5" customHeight="1" x14ac:dyDescent="0.2"/>
    <row r="47" spans="2:2" ht="13.5" customHeight="1" x14ac:dyDescent="0.2"/>
    <row r="48" spans="2:2"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sheetData>
  <mergeCells count="8">
    <mergeCell ref="B17:K17"/>
    <mergeCell ref="B18:K18"/>
    <mergeCell ref="A1:I1"/>
    <mergeCell ref="B8:K8"/>
    <mergeCell ref="B9:K9"/>
    <mergeCell ref="B11:L11"/>
    <mergeCell ref="B15:L15"/>
    <mergeCell ref="B16:M16"/>
  </mergeCells>
  <phoneticPr fontId="4"/>
  <pageMargins left="0.47244094488188981" right="0.47244094488188981"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3"/>
  <sheetViews>
    <sheetView showZeros="0" zoomScale="75" zoomScaleNormal="70" zoomScaleSheetLayoutView="70" workbookViewId="0">
      <selection activeCell="U14" sqref="U14"/>
    </sheetView>
  </sheetViews>
  <sheetFormatPr defaultColWidth="9.1796875" defaultRowHeight="12.5" x14ac:dyDescent="0.2"/>
  <cols>
    <col min="1" max="1" width="3.54296875" style="1" customWidth="1"/>
    <col min="2" max="2" width="15" style="1" customWidth="1"/>
    <col min="3" max="3" width="10.7265625" style="1" customWidth="1"/>
    <col min="4" max="4" width="9.26953125" style="6" customWidth="1"/>
    <col min="5" max="6" width="13.26953125" style="6" customWidth="1"/>
    <col min="7" max="7" width="4.453125" style="6" customWidth="1"/>
    <col min="8" max="8" width="10.7265625" style="6" customWidth="1"/>
    <col min="9" max="9" width="11.453125" style="6" customWidth="1"/>
    <col min="10" max="10" width="10.54296875" style="1" customWidth="1"/>
    <col min="11" max="11" width="10.7265625" style="6" customWidth="1"/>
    <col min="12" max="12" width="11.54296875" style="6" customWidth="1"/>
    <col min="13" max="13" width="10.81640625" style="1" customWidth="1"/>
    <col min="14" max="14" width="7.1796875" style="6" customWidth="1"/>
    <col min="15" max="15" width="11.26953125" style="6" customWidth="1"/>
    <col min="16" max="16" width="12.7265625" style="6" customWidth="1"/>
    <col min="17" max="17" width="12.7265625" style="6" hidden="1" customWidth="1"/>
    <col min="18" max="18" width="10.81640625" style="126" hidden="1" customWidth="1"/>
    <col min="19" max="19" width="5.7265625" style="6" customWidth="1"/>
    <col min="20" max="16384" width="9.1796875" style="6"/>
  </cols>
  <sheetData>
    <row r="1" spans="1:18" ht="30" customHeight="1" x14ac:dyDescent="0.2">
      <c r="A1" s="298" t="s">
        <v>15</v>
      </c>
      <c r="B1" s="298"/>
      <c r="C1" s="298"/>
      <c r="D1" s="298"/>
      <c r="E1" s="298"/>
      <c r="F1" s="298"/>
      <c r="G1" s="298"/>
      <c r="H1" s="298"/>
      <c r="I1" s="298"/>
      <c r="J1" s="298"/>
      <c r="K1" s="298"/>
      <c r="L1" s="298"/>
      <c r="M1" s="298"/>
      <c r="N1" s="298"/>
      <c r="O1" s="298"/>
      <c r="P1" s="18"/>
      <c r="Q1" s="18"/>
      <c r="R1" s="216"/>
    </row>
    <row r="2" spans="1:18" ht="5.25" customHeight="1" x14ac:dyDescent="0.2"/>
    <row r="3" spans="1:18" ht="20.25" customHeight="1" x14ac:dyDescent="0.2">
      <c r="N3" s="49"/>
      <c r="O3" s="49" t="s">
        <v>749</v>
      </c>
    </row>
    <row r="4" spans="1:18" ht="25.5" customHeight="1" x14ac:dyDescent="0.2">
      <c r="B4" s="10" t="s">
        <v>366</v>
      </c>
      <c r="D4" s="10"/>
      <c r="E4" s="10"/>
      <c r="F4" s="10"/>
      <c r="G4" s="10"/>
      <c r="H4" s="10"/>
      <c r="I4" s="10"/>
    </row>
    <row r="5" spans="1:18" ht="4.5" customHeight="1" x14ac:dyDescent="0.2">
      <c r="D5" s="10"/>
      <c r="E5" s="60"/>
      <c r="F5" s="60"/>
      <c r="G5" s="61"/>
      <c r="H5" s="61"/>
    </row>
    <row r="6" spans="1:18" ht="30" customHeight="1" x14ac:dyDescent="0.2">
      <c r="C6" s="302" t="s">
        <v>16</v>
      </c>
      <c r="D6" s="303"/>
      <c r="E6" s="308" t="s">
        <v>1131</v>
      </c>
      <c r="F6" s="309"/>
      <c r="G6" s="309"/>
      <c r="H6" s="309"/>
      <c r="I6" s="309"/>
      <c r="J6" s="309"/>
      <c r="K6" s="309"/>
      <c r="L6" s="309"/>
      <c r="M6" s="310"/>
      <c r="N6" s="10"/>
      <c r="O6" s="18"/>
      <c r="P6" s="1"/>
      <c r="Q6" s="1" t="s">
        <v>1131</v>
      </c>
    </row>
    <row r="7" spans="1:18" ht="5.25" customHeight="1" x14ac:dyDescent="0.2">
      <c r="D7" s="4"/>
      <c r="E7" s="61"/>
      <c r="F7" s="61"/>
      <c r="G7" s="61"/>
      <c r="H7" s="4"/>
      <c r="K7" s="62"/>
      <c r="L7" s="60"/>
      <c r="M7" s="29"/>
      <c r="N7" s="60"/>
    </row>
    <row r="8" spans="1:18" ht="47.25" customHeight="1" x14ac:dyDescent="0.2">
      <c r="C8" s="63" t="s">
        <v>480</v>
      </c>
      <c r="D8" s="299"/>
      <c r="E8" s="300"/>
      <c r="F8" s="300"/>
      <c r="G8" s="300"/>
      <c r="H8" s="301"/>
      <c r="I8" s="63" t="s">
        <v>17</v>
      </c>
      <c r="J8" s="311"/>
      <c r="K8" s="312"/>
      <c r="L8" s="312"/>
      <c r="M8" s="312"/>
      <c r="N8" s="313"/>
      <c r="O8" s="288"/>
      <c r="P8" s="10"/>
      <c r="Q8" s="10"/>
      <c r="R8" s="217"/>
    </row>
    <row r="9" spans="1:18" ht="18.75" customHeight="1" x14ac:dyDescent="0.2">
      <c r="B9" s="64"/>
      <c r="C9" s="304" t="s">
        <v>481</v>
      </c>
      <c r="D9" s="306" t="s">
        <v>23</v>
      </c>
      <c r="E9" s="307"/>
      <c r="F9" s="270"/>
      <c r="G9" s="119"/>
      <c r="H9" s="65"/>
      <c r="I9" s="271" t="s">
        <v>22</v>
      </c>
      <c r="J9" s="314"/>
      <c r="K9" s="314"/>
      <c r="L9" s="314"/>
      <c r="M9" s="314"/>
      <c r="N9" s="315"/>
      <c r="O9" s="289"/>
      <c r="P9" s="10"/>
      <c r="Q9" s="10"/>
      <c r="R9" s="217"/>
    </row>
    <row r="10" spans="1:18" ht="36.75" customHeight="1" x14ac:dyDescent="0.2">
      <c r="B10" s="66"/>
      <c r="C10" s="305"/>
      <c r="D10" s="316"/>
      <c r="E10" s="317"/>
      <c r="F10" s="317"/>
      <c r="G10" s="317"/>
      <c r="H10" s="317"/>
      <c r="I10" s="317"/>
      <c r="J10" s="317"/>
      <c r="K10" s="317"/>
      <c r="L10" s="317"/>
      <c r="M10" s="317"/>
      <c r="N10" s="318"/>
      <c r="O10" s="290"/>
      <c r="P10" s="4"/>
      <c r="Q10" s="4"/>
      <c r="R10" s="218"/>
    </row>
    <row r="11" spans="1:18" ht="47.25" customHeight="1" x14ac:dyDescent="0.2">
      <c r="C11" s="67" t="s">
        <v>482</v>
      </c>
      <c r="D11" s="295"/>
      <c r="E11" s="296"/>
      <c r="F11" s="296"/>
      <c r="G11" s="296"/>
      <c r="H11" s="297"/>
      <c r="I11" s="63" t="s">
        <v>479</v>
      </c>
      <c r="J11" s="311"/>
      <c r="K11" s="312"/>
      <c r="L11" s="312"/>
      <c r="M11" s="312"/>
      <c r="N11" s="313"/>
      <c r="O11" s="291"/>
    </row>
    <row r="12" spans="1:18" ht="7.5" customHeight="1" x14ac:dyDescent="0.2">
      <c r="E12" s="70"/>
      <c r="F12" s="70"/>
      <c r="G12" s="29"/>
      <c r="H12" s="29"/>
      <c r="I12" s="29"/>
      <c r="J12" s="29"/>
      <c r="K12" s="29"/>
      <c r="L12" s="1"/>
      <c r="N12" s="120"/>
      <c r="O12" s="287"/>
    </row>
    <row r="13" spans="1:18" s="10" customFormat="1" ht="21.75" customHeight="1" x14ac:dyDescent="0.2">
      <c r="A13" s="9"/>
      <c r="B13" s="9"/>
      <c r="C13" s="9"/>
      <c r="D13" s="324" t="s">
        <v>21</v>
      </c>
      <c r="E13" s="28"/>
      <c r="F13" s="331" t="s">
        <v>747</v>
      </c>
      <c r="G13" s="332"/>
      <c r="H13" s="321" t="s">
        <v>5</v>
      </c>
      <c r="I13" s="322"/>
      <c r="J13" s="322"/>
      <c r="K13" s="323"/>
      <c r="L13" s="238"/>
      <c r="Q13" s="219"/>
    </row>
    <row r="14" spans="1:18" s="10" customFormat="1" ht="21.75" customHeight="1" x14ac:dyDescent="0.2">
      <c r="A14" s="9"/>
      <c r="B14" s="9"/>
      <c r="C14" s="9"/>
      <c r="D14" s="325"/>
      <c r="E14" s="237" t="s">
        <v>13</v>
      </c>
      <c r="F14" s="329"/>
      <c r="G14" s="330"/>
      <c r="H14" s="319"/>
      <c r="I14" s="320"/>
      <c r="J14" s="320"/>
      <c r="K14" s="5" t="s">
        <v>10</v>
      </c>
      <c r="L14" s="2"/>
      <c r="Q14" s="219"/>
    </row>
    <row r="15" spans="1:18" s="10" customFormat="1" ht="21.75" customHeight="1" x14ac:dyDescent="0.2">
      <c r="A15" s="9"/>
      <c r="B15" s="9"/>
      <c r="C15" s="9"/>
      <c r="D15" s="325"/>
      <c r="E15" s="237" t="s">
        <v>745</v>
      </c>
      <c r="F15" s="329"/>
      <c r="G15" s="330"/>
      <c r="H15" s="319"/>
      <c r="I15" s="320"/>
      <c r="J15" s="320"/>
      <c r="K15" s="5" t="s">
        <v>10</v>
      </c>
      <c r="L15" s="2"/>
      <c r="Q15" s="219"/>
    </row>
    <row r="16" spans="1:18" s="10" customFormat="1" ht="21.75" customHeight="1" x14ac:dyDescent="0.2">
      <c r="A16" s="9"/>
      <c r="B16" s="9"/>
      <c r="C16" s="9"/>
      <c r="D16" s="325"/>
      <c r="E16" s="237" t="s">
        <v>746</v>
      </c>
      <c r="F16" s="267"/>
      <c r="G16" s="240" t="s">
        <v>748</v>
      </c>
      <c r="H16" s="319"/>
      <c r="I16" s="320"/>
      <c r="J16" s="320"/>
      <c r="K16" s="5" t="s">
        <v>10</v>
      </c>
      <c r="L16" s="2"/>
      <c r="Q16" s="219"/>
    </row>
    <row r="17" spans="1:18" s="10" customFormat="1" ht="21.75" customHeight="1" x14ac:dyDescent="0.2">
      <c r="A17" s="9"/>
      <c r="B17" s="9"/>
      <c r="C17" s="9"/>
      <c r="D17" s="326"/>
      <c r="E17" s="239" t="s">
        <v>19</v>
      </c>
      <c r="F17" s="327"/>
      <c r="G17" s="328"/>
      <c r="H17" s="319">
        <f>SUM(H14:J16)</f>
        <v>0</v>
      </c>
      <c r="I17" s="320"/>
      <c r="J17" s="320"/>
      <c r="K17" s="5" t="s">
        <v>10</v>
      </c>
      <c r="L17" s="2"/>
      <c r="Q17" s="219"/>
    </row>
    <row r="18" spans="1:18" s="10" customFormat="1" ht="3.75" customHeight="1" x14ac:dyDescent="0.2">
      <c r="A18" s="9"/>
      <c r="B18" s="9"/>
      <c r="C18" s="9"/>
      <c r="D18" s="3"/>
      <c r="E18" s="3"/>
      <c r="F18" s="3"/>
      <c r="G18" s="3"/>
      <c r="H18" s="3"/>
      <c r="I18" s="2"/>
      <c r="J18" s="2"/>
      <c r="K18" s="2"/>
      <c r="L18" s="8"/>
      <c r="M18" s="2"/>
      <c r="R18" s="219"/>
    </row>
    <row r="19" spans="1:18" s="13" customFormat="1" ht="11.25" customHeight="1" x14ac:dyDescent="0.2">
      <c r="D19" s="15"/>
      <c r="H19" s="16"/>
      <c r="I19" s="17"/>
      <c r="J19" s="17"/>
      <c r="K19" s="17"/>
      <c r="L19" s="17"/>
      <c r="M19" s="17"/>
      <c r="R19" s="220"/>
    </row>
    <row r="20" spans="1:18" s="14" customFormat="1" ht="15" customHeight="1" thickBot="1" x14ac:dyDescent="0.25">
      <c r="A20" s="13"/>
      <c r="B20" s="13"/>
      <c r="C20" s="32" t="s">
        <v>353</v>
      </c>
      <c r="D20" s="13" t="s">
        <v>8</v>
      </c>
      <c r="E20" s="13" t="s">
        <v>9</v>
      </c>
      <c r="F20" s="13" t="s">
        <v>8</v>
      </c>
      <c r="G20" s="13"/>
      <c r="H20" s="32" t="s">
        <v>679</v>
      </c>
      <c r="I20" s="13" t="s">
        <v>8</v>
      </c>
      <c r="J20" s="13"/>
      <c r="K20" s="32" t="s">
        <v>679</v>
      </c>
      <c r="L20" s="13" t="s">
        <v>8</v>
      </c>
      <c r="M20" s="13"/>
      <c r="N20" s="13"/>
      <c r="O20" s="13" t="s">
        <v>8</v>
      </c>
      <c r="R20" s="221"/>
    </row>
    <row r="21" spans="1:18" s="7" customFormat="1" ht="32.25" customHeight="1" thickBot="1" x14ac:dyDescent="0.25">
      <c r="A21" s="11"/>
      <c r="B21" s="43" t="s">
        <v>29</v>
      </c>
      <c r="C21" s="42" t="s">
        <v>354</v>
      </c>
      <c r="D21" s="44" t="s">
        <v>468</v>
      </c>
      <c r="E21" s="12" t="s">
        <v>0</v>
      </c>
      <c r="F21" s="12" t="s">
        <v>627</v>
      </c>
      <c r="G21" s="33" t="s">
        <v>2</v>
      </c>
      <c r="H21" s="19" t="s">
        <v>3</v>
      </c>
      <c r="I21" s="121" t="s">
        <v>18</v>
      </c>
      <c r="J21" s="247" t="s">
        <v>974</v>
      </c>
      <c r="K21" s="19" t="s">
        <v>4</v>
      </c>
      <c r="L21" s="121" t="s">
        <v>18</v>
      </c>
      <c r="M21" s="247" t="s">
        <v>974</v>
      </c>
      <c r="N21" s="45" t="s">
        <v>680</v>
      </c>
      <c r="O21" s="272" t="s">
        <v>18</v>
      </c>
      <c r="Q21" s="7" t="s">
        <v>24</v>
      </c>
      <c r="R21" s="222" t="s">
        <v>662</v>
      </c>
    </row>
    <row r="22" spans="1:18" s="7" customFormat="1" ht="32.25" customHeight="1" x14ac:dyDescent="0.2">
      <c r="A22" s="88" t="s">
        <v>7</v>
      </c>
      <c r="B22" s="89" t="s">
        <v>367</v>
      </c>
      <c r="C22" s="90">
        <v>380000</v>
      </c>
      <c r="D22" s="91">
        <v>1234</v>
      </c>
      <c r="E22" s="92" t="s">
        <v>6</v>
      </c>
      <c r="F22" s="92" t="s">
        <v>469</v>
      </c>
      <c r="G22" s="93">
        <v>3</v>
      </c>
      <c r="H22" s="94" t="s">
        <v>470</v>
      </c>
      <c r="I22" s="95" t="s">
        <v>471</v>
      </c>
      <c r="J22" s="234" t="str">
        <f t="shared" ref="J22" si="0">VLOOKUP(H22,$Q$21:$R$40,2,FALSE)</f>
        <v>00600</v>
      </c>
      <c r="K22" s="94" t="s">
        <v>363</v>
      </c>
      <c r="L22" s="95" t="s">
        <v>472</v>
      </c>
      <c r="M22" s="234" t="e">
        <f t="shared" ref="M22" si="1">VLOOKUP(K22,$Q$21:$R$40,2,FALSE)</f>
        <v>#N/A</v>
      </c>
      <c r="N22" s="96" t="s">
        <v>473</v>
      </c>
      <c r="O22" s="273" t="s">
        <v>474</v>
      </c>
      <c r="P22" s="31"/>
      <c r="Q22" s="31" t="s">
        <v>475</v>
      </c>
      <c r="R22" s="122" t="s">
        <v>663</v>
      </c>
    </row>
    <row r="23" spans="1:18" ht="32.25" customHeight="1" x14ac:dyDescent="0.2">
      <c r="A23" s="72">
        <v>1</v>
      </c>
      <c r="B23" s="73"/>
      <c r="C23" s="70"/>
      <c r="D23" s="74"/>
      <c r="E23" s="75"/>
      <c r="F23" s="75"/>
      <c r="G23" s="27"/>
      <c r="H23" s="71"/>
      <c r="I23" s="123"/>
      <c r="J23" s="77" t="e">
        <f>VLOOKUP(H23,$Q$21:$R$40,2,FALSE)</f>
        <v>#N/A</v>
      </c>
      <c r="K23" s="71"/>
      <c r="L23" s="123"/>
      <c r="M23" s="77" t="e">
        <f>VLOOKUP(K23,$Q$21:$R$40,2,FALSE)</f>
        <v>#N/A</v>
      </c>
      <c r="N23" s="21"/>
      <c r="O23" s="274"/>
      <c r="Q23" s="6" t="s">
        <v>476</v>
      </c>
      <c r="R23" s="124" t="s">
        <v>664</v>
      </c>
    </row>
    <row r="24" spans="1:18" ht="32.25" customHeight="1" x14ac:dyDescent="0.2">
      <c r="A24" s="76">
        <v>2</v>
      </c>
      <c r="B24" s="77"/>
      <c r="C24" s="69"/>
      <c r="D24" s="68"/>
      <c r="E24" s="75"/>
      <c r="F24" s="75"/>
      <c r="G24" s="27"/>
      <c r="H24" s="71"/>
      <c r="I24" s="125"/>
      <c r="J24" s="77" t="e">
        <f t="shared" ref="J24:J52" si="2">VLOOKUP(H24,$Q$21:$R$40,2,FALSE)</f>
        <v>#N/A</v>
      </c>
      <c r="K24" s="71"/>
      <c r="L24" s="125"/>
      <c r="M24" s="77" t="e">
        <f t="shared" ref="M24:M52" si="3">VLOOKUP(K24,$Q$21:$R$40,2,FALSE)</f>
        <v>#N/A</v>
      </c>
      <c r="N24" s="20"/>
      <c r="O24" s="274"/>
      <c r="Q24" s="6" t="s">
        <v>477</v>
      </c>
      <c r="R24" s="124" t="s">
        <v>665</v>
      </c>
    </row>
    <row r="25" spans="1:18" ht="32.25" customHeight="1" x14ac:dyDescent="0.2">
      <c r="A25" s="76">
        <v>3</v>
      </c>
      <c r="B25" s="77"/>
      <c r="C25" s="69"/>
      <c r="D25" s="68"/>
      <c r="E25" s="75"/>
      <c r="F25" s="75"/>
      <c r="G25" s="27"/>
      <c r="H25" s="71"/>
      <c r="I25" s="125"/>
      <c r="J25" s="77" t="e">
        <f t="shared" si="2"/>
        <v>#N/A</v>
      </c>
      <c r="K25" s="71"/>
      <c r="L25" s="125"/>
      <c r="M25" s="77" t="e">
        <f t="shared" si="3"/>
        <v>#N/A</v>
      </c>
      <c r="N25" s="20"/>
      <c r="O25" s="274"/>
      <c r="Q25" s="6" t="s">
        <v>470</v>
      </c>
      <c r="R25" s="124" t="s">
        <v>666</v>
      </c>
    </row>
    <row r="26" spans="1:18" ht="32.25" customHeight="1" x14ac:dyDescent="0.2">
      <c r="A26" s="76">
        <v>4</v>
      </c>
      <c r="B26" s="77"/>
      <c r="C26" s="69"/>
      <c r="D26" s="68"/>
      <c r="E26" s="75"/>
      <c r="F26" s="75"/>
      <c r="G26" s="27"/>
      <c r="H26" s="71"/>
      <c r="I26" s="125"/>
      <c r="J26" s="77" t="e">
        <f t="shared" si="2"/>
        <v>#N/A</v>
      </c>
      <c r="K26" s="71"/>
      <c r="L26" s="125"/>
      <c r="M26" s="77" t="e">
        <f t="shared" si="3"/>
        <v>#N/A</v>
      </c>
      <c r="N26" s="20"/>
      <c r="O26" s="274"/>
      <c r="Q26" s="6" t="s">
        <v>478</v>
      </c>
      <c r="R26" s="124" t="s">
        <v>667</v>
      </c>
    </row>
    <row r="27" spans="1:18" ht="32.25" customHeight="1" x14ac:dyDescent="0.2">
      <c r="A27" s="76">
        <v>5</v>
      </c>
      <c r="B27" s="77"/>
      <c r="C27" s="69"/>
      <c r="D27" s="68"/>
      <c r="E27" s="75"/>
      <c r="F27" s="75"/>
      <c r="G27" s="27"/>
      <c r="H27" s="71"/>
      <c r="I27" s="125"/>
      <c r="J27" s="77" t="e">
        <f t="shared" si="2"/>
        <v>#N/A</v>
      </c>
      <c r="K27" s="71"/>
      <c r="L27" s="125"/>
      <c r="M27" s="77" t="e">
        <f t="shared" si="3"/>
        <v>#N/A</v>
      </c>
      <c r="N27" s="20"/>
      <c r="O27" s="274"/>
      <c r="Q27" s="6" t="s">
        <v>1109</v>
      </c>
      <c r="R27" s="124" t="s">
        <v>1110</v>
      </c>
    </row>
    <row r="28" spans="1:18" ht="32.25" customHeight="1" x14ac:dyDescent="0.2">
      <c r="A28" s="76">
        <v>6</v>
      </c>
      <c r="B28" s="77"/>
      <c r="C28" s="69"/>
      <c r="D28" s="68"/>
      <c r="E28" s="75"/>
      <c r="F28" s="75"/>
      <c r="G28" s="27"/>
      <c r="H28" s="71"/>
      <c r="I28" s="125"/>
      <c r="J28" s="77" t="e">
        <f t="shared" si="2"/>
        <v>#N/A</v>
      </c>
      <c r="K28" s="71"/>
      <c r="L28" s="125"/>
      <c r="M28" s="77" t="e">
        <f t="shared" si="3"/>
        <v>#N/A</v>
      </c>
      <c r="N28" s="20"/>
      <c r="O28" s="274"/>
      <c r="Q28" s="6" t="s">
        <v>1111</v>
      </c>
      <c r="R28" s="124" t="s">
        <v>1112</v>
      </c>
    </row>
    <row r="29" spans="1:18" ht="32.25" customHeight="1" x14ac:dyDescent="0.2">
      <c r="A29" s="76">
        <v>7</v>
      </c>
      <c r="B29" s="77"/>
      <c r="C29" s="69"/>
      <c r="D29" s="68"/>
      <c r="E29" s="75"/>
      <c r="F29" s="75"/>
      <c r="G29" s="27"/>
      <c r="H29" s="71"/>
      <c r="I29" s="78"/>
      <c r="J29" s="77" t="e">
        <f t="shared" si="2"/>
        <v>#N/A</v>
      </c>
      <c r="K29" s="71"/>
      <c r="L29" s="78"/>
      <c r="M29" s="77" t="e">
        <f t="shared" si="3"/>
        <v>#N/A</v>
      </c>
      <c r="N29" s="20"/>
      <c r="O29" s="274"/>
      <c r="Q29" s="6" t="s">
        <v>365</v>
      </c>
      <c r="R29" s="124" t="s">
        <v>668</v>
      </c>
    </row>
    <row r="30" spans="1:18" ht="32.25" customHeight="1" x14ac:dyDescent="0.2">
      <c r="A30" s="76">
        <v>8</v>
      </c>
      <c r="B30" s="77"/>
      <c r="C30" s="69"/>
      <c r="D30" s="68"/>
      <c r="E30" s="75"/>
      <c r="F30" s="75"/>
      <c r="G30" s="27"/>
      <c r="H30" s="71"/>
      <c r="I30" s="78"/>
      <c r="J30" s="77" t="e">
        <f t="shared" si="2"/>
        <v>#N/A</v>
      </c>
      <c r="K30" s="71"/>
      <c r="L30" s="78"/>
      <c r="M30" s="77" t="e">
        <f t="shared" si="3"/>
        <v>#N/A</v>
      </c>
      <c r="N30" s="20"/>
      <c r="O30" s="274"/>
      <c r="Q30" s="6" t="s">
        <v>669</v>
      </c>
      <c r="R30" s="124" t="s">
        <v>670</v>
      </c>
    </row>
    <row r="31" spans="1:18" ht="32.25" customHeight="1" x14ac:dyDescent="0.2">
      <c r="A31" s="76">
        <v>9</v>
      </c>
      <c r="B31" s="77"/>
      <c r="C31" s="69"/>
      <c r="D31" s="68"/>
      <c r="E31" s="75"/>
      <c r="F31" s="75"/>
      <c r="G31" s="27"/>
      <c r="H31" s="71"/>
      <c r="I31" s="78"/>
      <c r="J31" s="77" t="e">
        <f t="shared" si="2"/>
        <v>#N/A</v>
      </c>
      <c r="K31" s="71"/>
      <c r="L31" s="78"/>
      <c r="M31" s="77" t="e">
        <f t="shared" si="3"/>
        <v>#N/A</v>
      </c>
      <c r="N31" s="20"/>
      <c r="O31" s="274"/>
      <c r="Q31" s="6" t="s">
        <v>25</v>
      </c>
      <c r="R31" s="124" t="s">
        <v>671</v>
      </c>
    </row>
    <row r="32" spans="1:18" ht="32.25" customHeight="1" x14ac:dyDescent="0.2">
      <c r="A32" s="76">
        <v>10</v>
      </c>
      <c r="B32" s="77"/>
      <c r="C32" s="69"/>
      <c r="D32" s="68"/>
      <c r="E32" s="75"/>
      <c r="F32" s="75"/>
      <c r="G32" s="27"/>
      <c r="H32" s="71"/>
      <c r="I32" s="78"/>
      <c r="J32" s="77" t="e">
        <f t="shared" si="2"/>
        <v>#N/A</v>
      </c>
      <c r="K32" s="71"/>
      <c r="L32" s="78"/>
      <c r="M32" s="77" t="e">
        <f t="shared" si="3"/>
        <v>#N/A</v>
      </c>
      <c r="N32" s="20"/>
      <c r="O32" s="274"/>
      <c r="Q32" s="6" t="s">
        <v>26</v>
      </c>
      <c r="R32" s="124" t="s">
        <v>672</v>
      </c>
    </row>
    <row r="33" spans="1:18" ht="32.25" customHeight="1" x14ac:dyDescent="0.2">
      <c r="A33" s="76">
        <v>11</v>
      </c>
      <c r="B33" s="77"/>
      <c r="C33" s="69"/>
      <c r="D33" s="68"/>
      <c r="E33" s="75"/>
      <c r="F33" s="75"/>
      <c r="G33" s="27"/>
      <c r="H33" s="71"/>
      <c r="I33" s="78"/>
      <c r="J33" s="77" t="e">
        <f t="shared" si="2"/>
        <v>#N/A</v>
      </c>
      <c r="K33" s="71"/>
      <c r="L33" s="78"/>
      <c r="M33" s="77" t="e">
        <f t="shared" si="3"/>
        <v>#N/A</v>
      </c>
      <c r="N33" s="20"/>
      <c r="O33" s="274"/>
      <c r="Q33" s="6" t="s">
        <v>27</v>
      </c>
      <c r="R33" s="124" t="s">
        <v>673</v>
      </c>
    </row>
    <row r="34" spans="1:18" ht="32.25" customHeight="1" x14ac:dyDescent="0.2">
      <c r="A34" s="76">
        <v>12</v>
      </c>
      <c r="B34" s="77"/>
      <c r="C34" s="69"/>
      <c r="D34" s="68"/>
      <c r="E34" s="75"/>
      <c r="F34" s="75"/>
      <c r="G34" s="27"/>
      <c r="H34" s="71"/>
      <c r="I34" s="78"/>
      <c r="J34" s="77" t="e">
        <f t="shared" si="2"/>
        <v>#N/A</v>
      </c>
      <c r="K34" s="71"/>
      <c r="L34" s="78"/>
      <c r="M34" s="77" t="e">
        <f t="shared" si="3"/>
        <v>#N/A</v>
      </c>
      <c r="N34" s="20"/>
      <c r="O34" s="274"/>
      <c r="Q34" s="6" t="s">
        <v>360</v>
      </c>
      <c r="R34" s="124" t="s">
        <v>682</v>
      </c>
    </row>
    <row r="35" spans="1:18" ht="32.25" customHeight="1" x14ac:dyDescent="0.2">
      <c r="A35" s="76">
        <v>13</v>
      </c>
      <c r="B35" s="77"/>
      <c r="C35" s="69"/>
      <c r="D35" s="68"/>
      <c r="E35" s="75"/>
      <c r="F35" s="75"/>
      <c r="G35" s="27"/>
      <c r="H35" s="71"/>
      <c r="I35" s="78"/>
      <c r="J35" s="77" t="e">
        <f t="shared" si="2"/>
        <v>#N/A</v>
      </c>
      <c r="K35" s="71"/>
      <c r="L35" s="78"/>
      <c r="M35" s="77" t="e">
        <f t="shared" si="3"/>
        <v>#N/A</v>
      </c>
      <c r="N35" s="20"/>
      <c r="O35" s="274"/>
      <c r="Q35" s="6" t="s">
        <v>364</v>
      </c>
      <c r="R35" s="124" t="s">
        <v>684</v>
      </c>
    </row>
    <row r="36" spans="1:18" ht="32.25" customHeight="1" x14ac:dyDescent="0.2">
      <c r="A36" s="76">
        <v>14</v>
      </c>
      <c r="B36" s="77"/>
      <c r="C36" s="69"/>
      <c r="D36" s="68"/>
      <c r="E36" s="75"/>
      <c r="F36" s="75"/>
      <c r="G36" s="27"/>
      <c r="H36" s="71"/>
      <c r="I36" s="78"/>
      <c r="J36" s="77" t="e">
        <f t="shared" si="2"/>
        <v>#N/A</v>
      </c>
      <c r="K36" s="71"/>
      <c r="L36" s="78"/>
      <c r="M36" s="77" t="e">
        <f t="shared" si="3"/>
        <v>#N/A</v>
      </c>
      <c r="N36" s="20"/>
      <c r="O36" s="274"/>
      <c r="Q36" s="6" t="s">
        <v>674</v>
      </c>
      <c r="R36" s="126" t="s">
        <v>675</v>
      </c>
    </row>
    <row r="37" spans="1:18" ht="32.25" customHeight="1" x14ac:dyDescent="0.2">
      <c r="A37" s="76">
        <v>15</v>
      </c>
      <c r="B37" s="77"/>
      <c r="C37" s="69"/>
      <c r="D37" s="68"/>
      <c r="E37" s="75"/>
      <c r="F37" s="75"/>
      <c r="G37" s="27"/>
      <c r="H37" s="71"/>
      <c r="I37" s="78"/>
      <c r="J37" s="77" t="e">
        <f t="shared" si="2"/>
        <v>#N/A</v>
      </c>
      <c r="K37" s="71"/>
      <c r="L37" s="78"/>
      <c r="M37" s="77" t="e">
        <f t="shared" si="3"/>
        <v>#N/A</v>
      </c>
      <c r="N37" s="20"/>
      <c r="O37" s="274"/>
      <c r="Q37" s="6" t="s">
        <v>28</v>
      </c>
      <c r="R37" s="124" t="s">
        <v>678</v>
      </c>
    </row>
    <row r="38" spans="1:18" ht="32.25" customHeight="1" x14ac:dyDescent="0.2">
      <c r="A38" s="76">
        <v>16</v>
      </c>
      <c r="B38" s="77"/>
      <c r="C38" s="69"/>
      <c r="D38" s="68"/>
      <c r="E38" s="75"/>
      <c r="F38" s="75"/>
      <c r="G38" s="27"/>
      <c r="H38" s="71"/>
      <c r="I38" s="78"/>
      <c r="J38" s="77" t="e">
        <f t="shared" si="2"/>
        <v>#N/A</v>
      </c>
      <c r="K38" s="71"/>
      <c r="L38" s="78"/>
      <c r="M38" s="77" t="e">
        <f t="shared" si="3"/>
        <v>#N/A</v>
      </c>
      <c r="N38" s="20"/>
      <c r="O38" s="274"/>
      <c r="Q38" s="6" t="s">
        <v>361</v>
      </c>
      <c r="R38" s="124" t="s">
        <v>683</v>
      </c>
    </row>
    <row r="39" spans="1:18" ht="32.25" customHeight="1" x14ac:dyDescent="0.2">
      <c r="A39" s="76">
        <v>17</v>
      </c>
      <c r="B39" s="77"/>
      <c r="C39" s="69"/>
      <c r="D39" s="68"/>
      <c r="E39" s="75"/>
      <c r="F39" s="75"/>
      <c r="G39" s="27"/>
      <c r="H39" s="71"/>
      <c r="I39" s="78"/>
      <c r="J39" s="77" t="e">
        <f t="shared" si="2"/>
        <v>#N/A</v>
      </c>
      <c r="K39" s="71"/>
      <c r="L39" s="78"/>
      <c r="M39" s="77" t="e">
        <f t="shared" si="3"/>
        <v>#N/A</v>
      </c>
      <c r="N39" s="20"/>
      <c r="O39" s="274"/>
      <c r="Q39" s="6" t="s">
        <v>362</v>
      </c>
      <c r="R39" s="124" t="s">
        <v>685</v>
      </c>
    </row>
    <row r="40" spans="1:18" ht="32.25" customHeight="1" x14ac:dyDescent="0.2">
      <c r="A40" s="76">
        <v>18</v>
      </c>
      <c r="B40" s="77"/>
      <c r="C40" s="69"/>
      <c r="D40" s="68"/>
      <c r="E40" s="75"/>
      <c r="F40" s="75"/>
      <c r="G40" s="27"/>
      <c r="H40" s="71"/>
      <c r="I40" s="78"/>
      <c r="J40" s="77" t="e">
        <f t="shared" si="2"/>
        <v>#N/A</v>
      </c>
      <c r="K40" s="71"/>
      <c r="L40" s="78"/>
      <c r="M40" s="77" t="e">
        <f t="shared" si="3"/>
        <v>#N/A</v>
      </c>
      <c r="N40" s="20"/>
      <c r="O40" s="274"/>
      <c r="Q40" s="6" t="s">
        <v>676</v>
      </c>
      <c r="R40" s="124" t="s">
        <v>677</v>
      </c>
    </row>
    <row r="41" spans="1:18" ht="32.25" customHeight="1" x14ac:dyDescent="0.2">
      <c r="A41" s="76">
        <v>19</v>
      </c>
      <c r="B41" s="77"/>
      <c r="C41" s="69"/>
      <c r="D41" s="68"/>
      <c r="E41" s="75"/>
      <c r="F41" s="75"/>
      <c r="G41" s="27"/>
      <c r="H41" s="71"/>
      <c r="I41" s="78"/>
      <c r="J41" s="77" t="e">
        <f t="shared" si="2"/>
        <v>#N/A</v>
      </c>
      <c r="K41" s="71"/>
      <c r="L41" s="78"/>
      <c r="M41" s="77" t="e">
        <f t="shared" si="3"/>
        <v>#N/A</v>
      </c>
      <c r="N41" s="20"/>
      <c r="O41" s="274"/>
      <c r="Q41" s="6" t="s">
        <v>1113</v>
      </c>
      <c r="R41" s="126" t="s">
        <v>1114</v>
      </c>
    </row>
    <row r="42" spans="1:18" ht="32.25" customHeight="1" x14ac:dyDescent="0.2">
      <c r="A42" s="76">
        <v>20</v>
      </c>
      <c r="B42" s="77"/>
      <c r="C42" s="69"/>
      <c r="D42" s="68"/>
      <c r="E42" s="75"/>
      <c r="F42" s="75"/>
      <c r="G42" s="27"/>
      <c r="H42" s="71"/>
      <c r="I42" s="78"/>
      <c r="J42" s="77" t="e">
        <f t="shared" si="2"/>
        <v>#N/A</v>
      </c>
      <c r="K42" s="71"/>
      <c r="L42" s="78"/>
      <c r="M42" s="77" t="e">
        <f t="shared" si="3"/>
        <v>#N/A</v>
      </c>
      <c r="N42" s="20"/>
      <c r="O42" s="274"/>
      <c r="Q42" s="6" t="s">
        <v>1115</v>
      </c>
      <c r="R42" s="126" t="s">
        <v>1116</v>
      </c>
    </row>
    <row r="43" spans="1:18" ht="32.25" customHeight="1" x14ac:dyDescent="0.2">
      <c r="A43" s="76">
        <v>21</v>
      </c>
      <c r="B43" s="77"/>
      <c r="C43" s="69"/>
      <c r="D43" s="68"/>
      <c r="E43" s="75"/>
      <c r="F43" s="75"/>
      <c r="G43" s="27"/>
      <c r="H43" s="71"/>
      <c r="I43" s="78"/>
      <c r="J43" s="77" t="e">
        <f t="shared" si="2"/>
        <v>#N/A</v>
      </c>
      <c r="K43" s="71"/>
      <c r="L43" s="78"/>
      <c r="M43" s="77" t="e">
        <f t="shared" si="3"/>
        <v>#N/A</v>
      </c>
      <c r="N43" s="20"/>
      <c r="O43" s="274"/>
      <c r="Q43" s="6" t="s">
        <v>1117</v>
      </c>
      <c r="R43" s="126" t="s">
        <v>1118</v>
      </c>
    </row>
    <row r="44" spans="1:18" ht="32.25" customHeight="1" x14ac:dyDescent="0.2">
      <c r="A44" s="76">
        <v>22</v>
      </c>
      <c r="B44" s="77"/>
      <c r="C44" s="69"/>
      <c r="D44" s="68"/>
      <c r="E44" s="75"/>
      <c r="F44" s="75"/>
      <c r="G44" s="27"/>
      <c r="H44" s="71"/>
      <c r="I44" s="78"/>
      <c r="J44" s="77" t="e">
        <f t="shared" si="2"/>
        <v>#N/A</v>
      </c>
      <c r="K44" s="71"/>
      <c r="L44" s="78"/>
      <c r="M44" s="77" t="e">
        <f t="shared" si="3"/>
        <v>#N/A</v>
      </c>
      <c r="N44" s="20"/>
      <c r="O44" s="274"/>
      <c r="R44" s="6"/>
    </row>
    <row r="45" spans="1:18" ht="32.25" customHeight="1" x14ac:dyDescent="0.2">
      <c r="A45" s="76">
        <v>23</v>
      </c>
      <c r="B45" s="77"/>
      <c r="C45" s="69"/>
      <c r="D45" s="68"/>
      <c r="E45" s="75"/>
      <c r="F45" s="75"/>
      <c r="G45" s="27"/>
      <c r="H45" s="71"/>
      <c r="I45" s="78"/>
      <c r="J45" s="77" t="e">
        <f t="shared" si="2"/>
        <v>#N/A</v>
      </c>
      <c r="K45" s="71"/>
      <c r="L45" s="78"/>
      <c r="M45" s="77" t="e">
        <f t="shared" si="3"/>
        <v>#N/A</v>
      </c>
      <c r="N45" s="20"/>
      <c r="O45" s="274"/>
    </row>
    <row r="46" spans="1:18" ht="32.25" customHeight="1" x14ac:dyDescent="0.2">
      <c r="A46" s="76">
        <v>24</v>
      </c>
      <c r="B46" s="77"/>
      <c r="C46" s="69"/>
      <c r="D46" s="68"/>
      <c r="E46" s="75"/>
      <c r="F46" s="75"/>
      <c r="G46" s="27"/>
      <c r="H46" s="71"/>
      <c r="I46" s="78"/>
      <c r="J46" s="77" t="e">
        <f t="shared" si="2"/>
        <v>#N/A</v>
      </c>
      <c r="K46" s="71"/>
      <c r="L46" s="78"/>
      <c r="M46" s="77" t="e">
        <f t="shared" si="3"/>
        <v>#N/A</v>
      </c>
      <c r="N46" s="20"/>
      <c r="O46" s="274"/>
    </row>
    <row r="47" spans="1:18" ht="32.25" customHeight="1" x14ac:dyDescent="0.2">
      <c r="A47" s="76">
        <v>25</v>
      </c>
      <c r="B47" s="77"/>
      <c r="C47" s="69"/>
      <c r="D47" s="68"/>
      <c r="E47" s="75"/>
      <c r="F47" s="75"/>
      <c r="G47" s="27"/>
      <c r="H47" s="71"/>
      <c r="I47" s="78"/>
      <c r="J47" s="77" t="e">
        <f t="shared" si="2"/>
        <v>#N/A</v>
      </c>
      <c r="K47" s="71"/>
      <c r="L47" s="78"/>
      <c r="M47" s="77" t="e">
        <f t="shared" si="3"/>
        <v>#N/A</v>
      </c>
      <c r="N47" s="20"/>
      <c r="O47" s="274"/>
    </row>
    <row r="48" spans="1:18" ht="32.25" customHeight="1" x14ac:dyDescent="0.2">
      <c r="A48" s="76">
        <v>26</v>
      </c>
      <c r="B48" s="77"/>
      <c r="C48" s="69"/>
      <c r="D48" s="68"/>
      <c r="E48" s="75"/>
      <c r="F48" s="75"/>
      <c r="G48" s="27"/>
      <c r="H48" s="71"/>
      <c r="I48" s="78"/>
      <c r="J48" s="77" t="e">
        <f t="shared" si="2"/>
        <v>#N/A</v>
      </c>
      <c r="K48" s="71"/>
      <c r="L48" s="78"/>
      <c r="M48" s="77" t="e">
        <f t="shared" si="3"/>
        <v>#N/A</v>
      </c>
      <c r="N48" s="20"/>
      <c r="O48" s="274"/>
    </row>
    <row r="49" spans="1:15" ht="32.25" customHeight="1" x14ac:dyDescent="0.2">
      <c r="A49" s="76">
        <v>27</v>
      </c>
      <c r="B49" s="77"/>
      <c r="C49" s="69"/>
      <c r="D49" s="68"/>
      <c r="E49" s="75"/>
      <c r="F49" s="75"/>
      <c r="G49" s="27"/>
      <c r="H49" s="71"/>
      <c r="I49" s="78"/>
      <c r="J49" s="77" t="e">
        <f t="shared" si="2"/>
        <v>#N/A</v>
      </c>
      <c r="K49" s="71"/>
      <c r="L49" s="78"/>
      <c r="M49" s="77" t="e">
        <f t="shared" si="3"/>
        <v>#N/A</v>
      </c>
      <c r="N49" s="20"/>
      <c r="O49" s="274"/>
    </row>
    <row r="50" spans="1:15" ht="32.25" customHeight="1" x14ac:dyDescent="0.2">
      <c r="A50" s="76">
        <v>28</v>
      </c>
      <c r="B50" s="77"/>
      <c r="C50" s="69"/>
      <c r="D50" s="68"/>
      <c r="E50" s="75"/>
      <c r="F50" s="75"/>
      <c r="G50" s="27"/>
      <c r="H50" s="71"/>
      <c r="I50" s="78"/>
      <c r="J50" s="77" t="e">
        <f t="shared" si="2"/>
        <v>#N/A</v>
      </c>
      <c r="K50" s="71"/>
      <c r="L50" s="78"/>
      <c r="M50" s="77" t="e">
        <f t="shared" si="3"/>
        <v>#N/A</v>
      </c>
      <c r="N50" s="20"/>
      <c r="O50" s="274"/>
    </row>
    <row r="51" spans="1:15" ht="32.25" customHeight="1" x14ac:dyDescent="0.2">
      <c r="A51" s="76">
        <v>29</v>
      </c>
      <c r="B51" s="77"/>
      <c r="C51" s="69"/>
      <c r="D51" s="68"/>
      <c r="E51" s="75"/>
      <c r="F51" s="75"/>
      <c r="G51" s="27"/>
      <c r="H51" s="71"/>
      <c r="I51" s="78"/>
      <c r="J51" s="77" t="e">
        <f t="shared" si="2"/>
        <v>#N/A</v>
      </c>
      <c r="K51" s="71"/>
      <c r="L51" s="78"/>
      <c r="M51" s="77" t="e">
        <f t="shared" si="3"/>
        <v>#N/A</v>
      </c>
      <c r="N51" s="20"/>
      <c r="O51" s="274"/>
    </row>
    <row r="52" spans="1:15" ht="32.25" customHeight="1" thickBot="1" x14ac:dyDescent="0.25">
      <c r="A52" s="79">
        <v>30</v>
      </c>
      <c r="B52" s="80"/>
      <c r="C52" s="81"/>
      <c r="D52" s="82"/>
      <c r="E52" s="83"/>
      <c r="F52" s="84"/>
      <c r="G52" s="30"/>
      <c r="H52" s="85"/>
      <c r="I52" s="86"/>
      <c r="J52" s="235" t="e">
        <f t="shared" si="2"/>
        <v>#N/A</v>
      </c>
      <c r="K52" s="85"/>
      <c r="L52" s="86"/>
      <c r="M52" s="235" t="e">
        <f t="shared" si="3"/>
        <v>#N/A</v>
      </c>
      <c r="N52" s="22"/>
      <c r="O52" s="275"/>
    </row>
    <row r="53" spans="1:15" ht="20.25" customHeight="1" x14ac:dyDescent="0.2">
      <c r="D53" s="1"/>
      <c r="E53" s="24"/>
      <c r="F53" s="24"/>
      <c r="G53" s="23"/>
      <c r="H53" s="25"/>
      <c r="I53" s="25"/>
      <c r="J53" s="127"/>
      <c r="K53" s="25"/>
      <c r="L53" s="25"/>
      <c r="M53" s="127"/>
      <c r="N53" s="1"/>
      <c r="O53" s="26"/>
    </row>
  </sheetData>
  <mergeCells count="21">
    <mergeCell ref="H16:J16"/>
    <mergeCell ref="H14:J14"/>
    <mergeCell ref="H13:K13"/>
    <mergeCell ref="D13:D17"/>
    <mergeCell ref="F17:G17"/>
    <mergeCell ref="H17:J17"/>
    <mergeCell ref="F15:G15"/>
    <mergeCell ref="H15:J15"/>
    <mergeCell ref="F13:G13"/>
    <mergeCell ref="F14:G14"/>
    <mergeCell ref="D11:H11"/>
    <mergeCell ref="A1:O1"/>
    <mergeCell ref="D8:H8"/>
    <mergeCell ref="C6:D6"/>
    <mergeCell ref="C9:C10"/>
    <mergeCell ref="D9:E9"/>
    <mergeCell ref="E6:M6"/>
    <mergeCell ref="J8:N8"/>
    <mergeCell ref="J9:N9"/>
    <mergeCell ref="D10:N10"/>
    <mergeCell ref="J11:N11"/>
  </mergeCells>
  <phoneticPr fontId="4"/>
  <dataValidations count="2">
    <dataValidation type="list" allowBlank="1" showInputMessage="1" showErrorMessage="1" sqref="E6" xr:uid="{00000000-0002-0000-0100-000000000000}">
      <formula1>$Q$6</formula1>
    </dataValidation>
    <dataValidation type="list" allowBlank="1" showInputMessage="1" showErrorMessage="1" sqref="H22:H52 K22:K52" xr:uid="{00000000-0002-0000-0100-000001000000}">
      <formula1>$Q$22:$Q$40</formula1>
    </dataValidation>
  </dataValidations>
  <pageMargins left="0.59055118110236227" right="0.59055118110236227" top="0.59055118110236227" bottom="0.62992125984251968" header="0.51181102362204722" footer="0.55118110236220474"/>
  <pageSetup paperSize="9" scale="55" orientation="portrait"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3"/>
  <sheetViews>
    <sheetView showZeros="0" topLeftCell="A10" zoomScale="75" zoomScaleNormal="70" workbookViewId="0">
      <selection activeCell="T10" sqref="T1:T1048576"/>
    </sheetView>
  </sheetViews>
  <sheetFormatPr defaultColWidth="9.1796875" defaultRowHeight="12.5" x14ac:dyDescent="0.2"/>
  <cols>
    <col min="1" max="1" width="3.54296875" style="130" customWidth="1"/>
    <col min="2" max="2" width="14.1796875" style="130" customWidth="1"/>
    <col min="3" max="3" width="11.453125" style="130" customWidth="1"/>
    <col min="4" max="4" width="9.26953125" style="129" customWidth="1"/>
    <col min="5" max="6" width="13.1796875" style="129" customWidth="1"/>
    <col min="7" max="7" width="4.453125" style="129" customWidth="1"/>
    <col min="8" max="8" width="10.7265625" style="129" customWidth="1"/>
    <col min="9" max="9" width="11.453125" style="129" customWidth="1"/>
    <col min="10" max="10" width="10.54296875" style="129" customWidth="1"/>
    <col min="11" max="11" width="10.7265625" style="129" customWidth="1"/>
    <col min="12" max="12" width="11.54296875" style="129" customWidth="1"/>
    <col min="13" max="13" width="10.81640625" style="129" customWidth="1"/>
    <col min="14" max="14" width="7.1796875" style="129" customWidth="1"/>
    <col min="15" max="15" width="11.26953125" style="129" customWidth="1"/>
    <col min="16" max="16" width="7.1796875" style="129" hidden="1" customWidth="1"/>
    <col min="17" max="17" width="11.453125" style="129" hidden="1" customWidth="1"/>
    <col min="18" max="18" width="12.7265625" style="129" customWidth="1"/>
    <col min="19" max="19" width="12.7265625" style="129" hidden="1" customWidth="1"/>
    <col min="20" max="20" width="10.81640625" style="192" hidden="1" customWidth="1"/>
    <col min="21" max="21" width="5.7265625" style="129" customWidth="1"/>
    <col min="22" max="16384" width="9.1796875" style="129"/>
  </cols>
  <sheetData>
    <row r="1" spans="1:20" ht="30" customHeight="1" x14ac:dyDescent="0.2">
      <c r="A1" s="347" t="s">
        <v>15</v>
      </c>
      <c r="B1" s="347"/>
      <c r="C1" s="347"/>
      <c r="D1" s="347"/>
      <c r="E1" s="347"/>
      <c r="F1" s="347"/>
      <c r="G1" s="347"/>
      <c r="H1" s="347"/>
      <c r="I1" s="347"/>
      <c r="J1" s="347"/>
      <c r="K1" s="347"/>
      <c r="L1" s="347"/>
      <c r="M1" s="347"/>
      <c r="N1" s="347"/>
      <c r="O1" s="347"/>
      <c r="P1" s="347"/>
      <c r="Q1" s="347"/>
      <c r="R1" s="128"/>
      <c r="S1" s="128"/>
      <c r="T1" s="223"/>
    </row>
    <row r="2" spans="1:20" ht="5.25" customHeight="1" x14ac:dyDescent="0.2"/>
    <row r="3" spans="1:20" ht="20.25" customHeight="1" x14ac:dyDescent="0.2">
      <c r="N3" s="131"/>
      <c r="O3" s="131"/>
      <c r="P3" s="131"/>
      <c r="Q3" s="131" t="s">
        <v>749</v>
      </c>
    </row>
    <row r="4" spans="1:20" ht="25.5" customHeight="1" x14ac:dyDescent="0.2">
      <c r="B4" s="132" t="s">
        <v>366</v>
      </c>
      <c r="D4" s="132"/>
      <c r="E4" s="132"/>
      <c r="F4" s="132"/>
      <c r="G4" s="132"/>
      <c r="H4" s="132"/>
      <c r="I4" s="132"/>
    </row>
    <row r="5" spans="1:20" ht="4.5" customHeight="1" x14ac:dyDescent="0.2">
      <c r="D5" s="132"/>
      <c r="E5" s="133"/>
      <c r="F5" s="133"/>
      <c r="G5" s="134"/>
      <c r="H5" s="134"/>
    </row>
    <row r="6" spans="1:20" ht="31.5" customHeight="1" x14ac:dyDescent="0.2">
      <c r="C6" s="353" t="s">
        <v>16</v>
      </c>
      <c r="D6" s="354"/>
      <c r="E6" s="359" t="s">
        <v>1131</v>
      </c>
      <c r="F6" s="360"/>
      <c r="G6" s="360"/>
      <c r="H6" s="360"/>
      <c r="I6" s="360"/>
      <c r="J6" s="360"/>
      <c r="K6" s="360"/>
      <c r="L6" s="360"/>
      <c r="M6" s="361"/>
      <c r="N6" s="132"/>
      <c r="O6" s="128"/>
      <c r="P6" s="128"/>
      <c r="Q6" s="128"/>
      <c r="R6" s="130"/>
      <c r="S6" s="130" t="s">
        <v>1131</v>
      </c>
    </row>
    <row r="7" spans="1:20" ht="5.25" customHeight="1" x14ac:dyDescent="0.2">
      <c r="D7" s="136"/>
      <c r="E7" s="134"/>
      <c r="F7" s="134"/>
      <c r="G7" s="134"/>
      <c r="H7" s="136"/>
      <c r="K7" s="208"/>
      <c r="L7" s="133"/>
      <c r="M7" s="133"/>
      <c r="N7" s="133"/>
      <c r="O7" s="133"/>
    </row>
    <row r="8" spans="1:20" ht="44.25" customHeight="1" x14ac:dyDescent="0.2">
      <c r="C8" s="137" t="s">
        <v>480</v>
      </c>
      <c r="D8" s="348"/>
      <c r="E8" s="349"/>
      <c r="F8" s="349"/>
      <c r="G8" s="349"/>
      <c r="H8" s="350"/>
      <c r="I8" s="137" t="s">
        <v>17</v>
      </c>
      <c r="J8" s="362"/>
      <c r="K8" s="363"/>
      <c r="L8" s="363"/>
      <c r="M8" s="363"/>
      <c r="N8" s="363"/>
      <c r="O8" s="209"/>
      <c r="P8" s="132"/>
      <c r="Q8" s="132"/>
      <c r="R8" s="132"/>
      <c r="S8" s="132"/>
      <c r="T8" s="224"/>
    </row>
    <row r="9" spans="1:20" ht="18.75" customHeight="1" x14ac:dyDescent="0.2">
      <c r="B9" s="138"/>
      <c r="C9" s="355" t="s">
        <v>481</v>
      </c>
      <c r="D9" s="357" t="s">
        <v>23</v>
      </c>
      <c r="E9" s="358"/>
      <c r="F9" s="210"/>
      <c r="H9" s="139"/>
      <c r="I9" s="140" t="s">
        <v>22</v>
      </c>
      <c r="J9" s="364"/>
      <c r="K9" s="364"/>
      <c r="L9" s="364"/>
      <c r="M9" s="364"/>
      <c r="N9" s="364"/>
      <c r="O9" s="365"/>
      <c r="P9" s="132"/>
      <c r="Q9" s="132"/>
      <c r="R9" s="132"/>
      <c r="S9" s="132"/>
      <c r="T9" s="224"/>
    </row>
    <row r="10" spans="1:20" ht="33" customHeight="1" x14ac:dyDescent="0.2">
      <c r="B10" s="141"/>
      <c r="C10" s="356"/>
      <c r="D10" s="366"/>
      <c r="E10" s="367"/>
      <c r="F10" s="367"/>
      <c r="G10" s="367"/>
      <c r="H10" s="367"/>
      <c r="I10" s="367"/>
      <c r="J10" s="367"/>
      <c r="K10" s="367"/>
      <c r="L10" s="367"/>
      <c r="M10" s="367"/>
      <c r="N10" s="367"/>
      <c r="O10" s="368"/>
      <c r="P10" s="136"/>
      <c r="Q10" s="136"/>
      <c r="R10" s="136"/>
      <c r="S10" s="136"/>
      <c r="T10" s="225"/>
    </row>
    <row r="11" spans="1:20" ht="44.25" customHeight="1" x14ac:dyDescent="0.2">
      <c r="C11" s="137" t="s">
        <v>482</v>
      </c>
      <c r="D11" s="348"/>
      <c r="E11" s="349"/>
      <c r="F11" s="349"/>
      <c r="G11" s="351" t="s">
        <v>12</v>
      </c>
      <c r="H11" s="352"/>
      <c r="I11" s="137" t="s">
        <v>479</v>
      </c>
      <c r="J11" s="362"/>
      <c r="K11" s="363"/>
      <c r="L11" s="363"/>
      <c r="M11" s="363"/>
      <c r="N11" s="363"/>
      <c r="O11" s="369"/>
    </row>
    <row r="12" spans="1:20" ht="7.5" customHeight="1" x14ac:dyDescent="0.2">
      <c r="E12" s="143"/>
      <c r="F12" s="143"/>
      <c r="G12" s="143"/>
      <c r="H12" s="143"/>
      <c r="I12" s="143"/>
      <c r="J12" s="143"/>
      <c r="K12" s="143"/>
      <c r="L12" s="130"/>
      <c r="M12" s="130"/>
      <c r="N12" s="144"/>
      <c r="O12" s="211"/>
    </row>
    <row r="13" spans="1:20" s="132" customFormat="1" ht="21.75" customHeight="1" x14ac:dyDescent="0.2">
      <c r="A13" s="135"/>
      <c r="B13" s="135"/>
      <c r="C13" s="135"/>
      <c r="D13" s="337" t="s">
        <v>692</v>
      </c>
      <c r="E13" s="145"/>
      <c r="F13" s="342" t="s">
        <v>747</v>
      </c>
      <c r="G13" s="343"/>
      <c r="H13" s="344" t="s">
        <v>5</v>
      </c>
      <c r="I13" s="345"/>
      <c r="J13" s="345"/>
      <c r="K13" s="346"/>
      <c r="L13" s="241"/>
      <c r="S13" s="226"/>
    </row>
    <row r="14" spans="1:20" s="132" customFormat="1" ht="21.75" customHeight="1" x14ac:dyDescent="0.2">
      <c r="A14" s="135"/>
      <c r="B14" s="135"/>
      <c r="C14" s="135"/>
      <c r="D14" s="338"/>
      <c r="E14" s="146" t="s">
        <v>13</v>
      </c>
      <c r="F14" s="340"/>
      <c r="G14" s="341"/>
      <c r="H14" s="335"/>
      <c r="I14" s="336"/>
      <c r="J14" s="336"/>
      <c r="K14" s="147" t="s">
        <v>10</v>
      </c>
      <c r="L14" s="144"/>
      <c r="S14" s="226"/>
    </row>
    <row r="15" spans="1:20" s="132" customFormat="1" ht="21.75" customHeight="1" x14ac:dyDescent="0.2">
      <c r="A15" s="135"/>
      <c r="B15" s="135"/>
      <c r="C15" s="135"/>
      <c r="D15" s="338"/>
      <c r="E15" s="146" t="s">
        <v>14</v>
      </c>
      <c r="F15" s="340"/>
      <c r="G15" s="341"/>
      <c r="H15" s="335"/>
      <c r="I15" s="336"/>
      <c r="J15" s="336"/>
      <c r="K15" s="147" t="s">
        <v>10</v>
      </c>
      <c r="L15" s="144"/>
      <c r="S15" s="226"/>
    </row>
    <row r="16" spans="1:20" s="132" customFormat="1" ht="21.75" customHeight="1" x14ac:dyDescent="0.2">
      <c r="A16" s="135"/>
      <c r="B16" s="135"/>
      <c r="C16" s="135"/>
      <c r="D16" s="338"/>
      <c r="E16" s="146" t="s">
        <v>1</v>
      </c>
      <c r="F16" s="268"/>
      <c r="G16" s="269" t="s">
        <v>748</v>
      </c>
      <c r="H16" s="335"/>
      <c r="I16" s="336"/>
      <c r="J16" s="336"/>
      <c r="K16" s="147" t="s">
        <v>10</v>
      </c>
      <c r="L16" s="144"/>
      <c r="S16" s="226"/>
    </row>
    <row r="17" spans="1:20" s="132" customFormat="1" ht="21.75" customHeight="1" x14ac:dyDescent="0.2">
      <c r="A17" s="135"/>
      <c r="B17" s="135"/>
      <c r="C17" s="135"/>
      <c r="D17" s="339"/>
      <c r="E17" s="148" t="s">
        <v>19</v>
      </c>
      <c r="F17" s="333"/>
      <c r="G17" s="334"/>
      <c r="H17" s="335">
        <f>SUM(H14:J16)</f>
        <v>0</v>
      </c>
      <c r="I17" s="336"/>
      <c r="J17" s="336"/>
      <c r="K17" s="147" t="s">
        <v>10</v>
      </c>
      <c r="L17" s="144"/>
      <c r="S17" s="226"/>
    </row>
    <row r="18" spans="1:20" s="132" customFormat="1" ht="3.75" customHeight="1" x14ac:dyDescent="0.2">
      <c r="A18" s="135"/>
      <c r="B18" s="135"/>
      <c r="C18" s="135"/>
      <c r="D18" s="149"/>
      <c r="E18" s="149"/>
      <c r="F18" s="149"/>
      <c r="G18" s="149"/>
      <c r="H18" s="149"/>
      <c r="I18" s="144"/>
      <c r="J18" s="144"/>
      <c r="K18" s="144"/>
      <c r="L18" s="150"/>
      <c r="M18" s="150"/>
      <c r="T18" s="226"/>
    </row>
    <row r="19" spans="1:20" s="151" customFormat="1" ht="11.25" customHeight="1" x14ac:dyDescent="0.2">
      <c r="D19" s="152"/>
      <c r="H19" s="153"/>
      <c r="I19" s="154"/>
      <c r="J19" s="154"/>
      <c r="K19" s="154"/>
      <c r="L19" s="154"/>
      <c r="M19" s="154"/>
      <c r="T19" s="227"/>
    </row>
    <row r="20" spans="1:20" s="156" customFormat="1" ht="15" customHeight="1" thickBot="1" x14ac:dyDescent="0.25">
      <c r="A20" s="151"/>
      <c r="B20" s="151"/>
      <c r="C20" s="155" t="s">
        <v>353</v>
      </c>
      <c r="D20" s="151" t="s">
        <v>8</v>
      </c>
      <c r="E20" s="151" t="s">
        <v>9</v>
      </c>
      <c r="F20" s="151" t="s">
        <v>8</v>
      </c>
      <c r="G20" s="151"/>
      <c r="H20" s="155" t="s">
        <v>701</v>
      </c>
      <c r="I20" s="151" t="s">
        <v>8</v>
      </c>
      <c r="J20" s="151"/>
      <c r="K20" s="155" t="s">
        <v>701</v>
      </c>
      <c r="L20" s="151" t="s">
        <v>8</v>
      </c>
      <c r="M20" s="151"/>
      <c r="N20" s="151"/>
      <c r="O20" s="151" t="s">
        <v>8</v>
      </c>
      <c r="Q20" s="151" t="s">
        <v>8</v>
      </c>
      <c r="T20" s="228"/>
    </row>
    <row r="21" spans="1:20" s="167" customFormat="1" ht="32.25" customHeight="1" thickBot="1" x14ac:dyDescent="0.25">
      <c r="A21" s="157"/>
      <c r="B21" s="158" t="s">
        <v>29</v>
      </c>
      <c r="C21" s="159" t="s">
        <v>354</v>
      </c>
      <c r="D21" s="160" t="s">
        <v>468</v>
      </c>
      <c r="E21" s="161" t="s">
        <v>0</v>
      </c>
      <c r="F21" s="161" t="s">
        <v>627</v>
      </c>
      <c r="G21" s="162" t="s">
        <v>2</v>
      </c>
      <c r="H21" s="163" t="s">
        <v>3</v>
      </c>
      <c r="I21" s="164" t="s">
        <v>18</v>
      </c>
      <c r="J21" s="246" t="s">
        <v>974</v>
      </c>
      <c r="K21" s="163" t="s">
        <v>4</v>
      </c>
      <c r="L21" s="164" t="s">
        <v>18</v>
      </c>
      <c r="M21" s="246" t="s">
        <v>974</v>
      </c>
      <c r="N21" s="165" t="s">
        <v>693</v>
      </c>
      <c r="O21" s="281" t="s">
        <v>18</v>
      </c>
      <c r="P21" s="276" t="s">
        <v>681</v>
      </c>
      <c r="Q21" s="166" t="s">
        <v>18</v>
      </c>
      <c r="S21" s="167" t="s">
        <v>694</v>
      </c>
      <c r="T21" s="229" t="s">
        <v>695</v>
      </c>
    </row>
    <row r="22" spans="1:20" s="167" customFormat="1" ht="32.25" customHeight="1" x14ac:dyDescent="0.2">
      <c r="A22" s="168" t="s">
        <v>7</v>
      </c>
      <c r="B22" s="212" t="s">
        <v>367</v>
      </c>
      <c r="C22" s="213">
        <v>380000</v>
      </c>
      <c r="D22" s="169">
        <v>1234</v>
      </c>
      <c r="E22" s="170" t="s">
        <v>6</v>
      </c>
      <c r="F22" s="170" t="s">
        <v>469</v>
      </c>
      <c r="G22" s="171">
        <v>3</v>
      </c>
      <c r="H22" s="214" t="s">
        <v>470</v>
      </c>
      <c r="I22" s="172" t="s">
        <v>471</v>
      </c>
      <c r="J22" s="233" t="str">
        <f t="shared" ref="J22" si="0">VLOOKUP(H22,$S$21:$T$44,2,FALSE)</f>
        <v>00600</v>
      </c>
      <c r="K22" s="214" t="s">
        <v>696</v>
      </c>
      <c r="L22" s="172" t="s">
        <v>472</v>
      </c>
      <c r="M22" s="233" t="str">
        <f t="shared" ref="M22" si="1">VLOOKUP(K22,$S$21:$T$44,2,FALSE)</f>
        <v>07300</v>
      </c>
      <c r="N22" s="173" t="s">
        <v>473</v>
      </c>
      <c r="O22" s="282" t="s">
        <v>474</v>
      </c>
      <c r="P22" s="277" t="s">
        <v>473</v>
      </c>
      <c r="Q22" s="215">
        <v>32198</v>
      </c>
      <c r="R22" s="174"/>
      <c r="S22" s="174" t="s">
        <v>475</v>
      </c>
      <c r="T22" s="175" t="s">
        <v>663</v>
      </c>
    </row>
    <row r="23" spans="1:20" ht="32.25" customHeight="1" x14ac:dyDescent="0.2">
      <c r="A23" s="176">
        <v>1</v>
      </c>
      <c r="B23" s="177"/>
      <c r="C23" s="143"/>
      <c r="D23" s="142"/>
      <c r="E23" s="178"/>
      <c r="F23" s="178"/>
      <c r="G23" s="179"/>
      <c r="H23" s="180"/>
      <c r="I23" s="181"/>
      <c r="J23" s="231" t="e">
        <f>VLOOKUP(H23,$S$21:$T$44,2,FALSE)</f>
        <v>#N/A</v>
      </c>
      <c r="K23" s="180"/>
      <c r="L23" s="181"/>
      <c r="M23" s="231" t="e">
        <f>VLOOKUP(K23,$S$21:$T$44,2,FALSE)</f>
        <v>#N/A</v>
      </c>
      <c r="N23" s="182"/>
      <c r="O23" s="283"/>
      <c r="P23" s="278"/>
      <c r="Q23" s="183"/>
      <c r="S23" s="129" t="s">
        <v>476</v>
      </c>
      <c r="T23" s="184" t="s">
        <v>664</v>
      </c>
    </row>
    <row r="24" spans="1:20" ht="32.25" customHeight="1" x14ac:dyDescent="0.2">
      <c r="A24" s="185">
        <v>2</v>
      </c>
      <c r="B24" s="186"/>
      <c r="C24" s="187"/>
      <c r="D24" s="188"/>
      <c r="E24" s="178"/>
      <c r="F24" s="178"/>
      <c r="G24" s="179"/>
      <c r="H24" s="180"/>
      <c r="I24" s="189"/>
      <c r="J24" s="231" t="e">
        <f t="shared" ref="J24:J52" si="2">VLOOKUP(H24,$S$21:$T$44,2,FALSE)</f>
        <v>#N/A</v>
      </c>
      <c r="K24" s="180"/>
      <c r="L24" s="189"/>
      <c r="M24" s="231" t="e">
        <f t="shared" ref="M24:M52" si="3">VLOOKUP(K24,$S$21:$T$44,2,FALSE)</f>
        <v>#N/A</v>
      </c>
      <c r="N24" s="190"/>
      <c r="O24" s="283"/>
      <c r="P24" s="279"/>
      <c r="Q24" s="183"/>
      <c r="S24" s="129" t="s">
        <v>477</v>
      </c>
      <c r="T24" s="184" t="s">
        <v>665</v>
      </c>
    </row>
    <row r="25" spans="1:20" ht="32.25" customHeight="1" x14ac:dyDescent="0.2">
      <c r="A25" s="185">
        <v>3</v>
      </c>
      <c r="B25" s="186"/>
      <c r="C25" s="187"/>
      <c r="D25" s="188"/>
      <c r="E25" s="178"/>
      <c r="F25" s="178"/>
      <c r="G25" s="179"/>
      <c r="H25" s="180"/>
      <c r="I25" s="189"/>
      <c r="J25" s="231" t="e">
        <f t="shared" si="2"/>
        <v>#N/A</v>
      </c>
      <c r="K25" s="180"/>
      <c r="L25" s="189"/>
      <c r="M25" s="231" t="e">
        <f t="shared" si="3"/>
        <v>#N/A</v>
      </c>
      <c r="N25" s="190"/>
      <c r="O25" s="284"/>
      <c r="P25" s="279"/>
      <c r="Q25" s="183"/>
      <c r="S25" s="129" t="s">
        <v>470</v>
      </c>
      <c r="T25" s="184" t="s">
        <v>666</v>
      </c>
    </row>
    <row r="26" spans="1:20" ht="32.25" customHeight="1" x14ac:dyDescent="0.2">
      <c r="A26" s="185">
        <v>4</v>
      </c>
      <c r="B26" s="186"/>
      <c r="C26" s="187"/>
      <c r="D26" s="188"/>
      <c r="E26" s="178"/>
      <c r="F26" s="178"/>
      <c r="G26" s="179"/>
      <c r="H26" s="180"/>
      <c r="I26" s="189"/>
      <c r="J26" s="231" t="e">
        <f t="shared" si="2"/>
        <v>#N/A</v>
      </c>
      <c r="K26" s="180"/>
      <c r="L26" s="189"/>
      <c r="M26" s="231" t="e">
        <f t="shared" si="3"/>
        <v>#N/A</v>
      </c>
      <c r="N26" s="190"/>
      <c r="O26" s="283"/>
      <c r="P26" s="279"/>
      <c r="Q26" s="183"/>
      <c r="S26" s="129" t="s">
        <v>478</v>
      </c>
      <c r="T26" s="184" t="s">
        <v>667</v>
      </c>
    </row>
    <row r="27" spans="1:20" ht="32.25" customHeight="1" x14ac:dyDescent="0.2">
      <c r="A27" s="185">
        <v>5</v>
      </c>
      <c r="B27" s="186"/>
      <c r="C27" s="187"/>
      <c r="D27" s="188"/>
      <c r="E27" s="178"/>
      <c r="F27" s="178"/>
      <c r="G27" s="179"/>
      <c r="H27" s="180"/>
      <c r="I27" s="189"/>
      <c r="J27" s="231" t="e">
        <f t="shared" si="2"/>
        <v>#N/A</v>
      </c>
      <c r="K27" s="180"/>
      <c r="L27" s="189"/>
      <c r="M27" s="231" t="e">
        <f t="shared" si="3"/>
        <v>#N/A</v>
      </c>
      <c r="N27" s="190"/>
      <c r="O27" s="283"/>
      <c r="P27" s="279"/>
      <c r="Q27" s="183"/>
      <c r="S27" s="129" t="s">
        <v>699</v>
      </c>
      <c r="T27" s="184" t="s">
        <v>700</v>
      </c>
    </row>
    <row r="28" spans="1:20" ht="32.25" customHeight="1" x14ac:dyDescent="0.2">
      <c r="A28" s="185">
        <v>6</v>
      </c>
      <c r="B28" s="186"/>
      <c r="C28" s="187"/>
      <c r="D28" s="188"/>
      <c r="E28" s="178"/>
      <c r="F28" s="178"/>
      <c r="G28" s="179"/>
      <c r="H28" s="180"/>
      <c r="I28" s="189"/>
      <c r="J28" s="231" t="e">
        <f t="shared" si="2"/>
        <v>#N/A</v>
      </c>
      <c r="K28" s="180"/>
      <c r="L28" s="189"/>
      <c r="M28" s="231" t="e">
        <f t="shared" si="3"/>
        <v>#N/A</v>
      </c>
      <c r="N28" s="190"/>
      <c r="O28" s="283"/>
      <c r="P28" s="279"/>
      <c r="Q28" s="183"/>
      <c r="S28" s="129" t="s">
        <v>1111</v>
      </c>
      <c r="T28" s="184" t="s">
        <v>1112</v>
      </c>
    </row>
    <row r="29" spans="1:20" ht="32.25" customHeight="1" x14ac:dyDescent="0.2">
      <c r="A29" s="185">
        <v>7</v>
      </c>
      <c r="B29" s="186"/>
      <c r="C29" s="187"/>
      <c r="D29" s="188"/>
      <c r="E29" s="178"/>
      <c r="F29" s="178"/>
      <c r="G29" s="179"/>
      <c r="H29" s="180"/>
      <c r="I29" s="189"/>
      <c r="J29" s="231" t="e">
        <f t="shared" si="2"/>
        <v>#N/A</v>
      </c>
      <c r="K29" s="180"/>
      <c r="L29" s="189"/>
      <c r="M29" s="231" t="e">
        <f t="shared" si="3"/>
        <v>#N/A</v>
      </c>
      <c r="N29" s="190"/>
      <c r="O29" s="283"/>
      <c r="P29" s="279"/>
      <c r="Q29" s="183"/>
      <c r="S29" s="129" t="s">
        <v>686</v>
      </c>
      <c r="T29" s="184" t="s">
        <v>687</v>
      </c>
    </row>
    <row r="30" spans="1:20" ht="32.25" customHeight="1" x14ac:dyDescent="0.2">
      <c r="A30" s="185">
        <v>8</v>
      </c>
      <c r="B30" s="186"/>
      <c r="C30" s="187"/>
      <c r="D30" s="188"/>
      <c r="E30" s="178"/>
      <c r="F30" s="178"/>
      <c r="G30" s="179"/>
      <c r="H30" s="180"/>
      <c r="I30" s="189"/>
      <c r="J30" s="231" t="e">
        <f t="shared" si="2"/>
        <v>#N/A</v>
      </c>
      <c r="K30" s="180"/>
      <c r="L30" s="189"/>
      <c r="M30" s="231" t="e">
        <f t="shared" si="3"/>
        <v>#N/A</v>
      </c>
      <c r="N30" s="190"/>
      <c r="O30" s="283"/>
      <c r="P30" s="279"/>
      <c r="Q30" s="183"/>
      <c r="S30" s="129" t="s">
        <v>669</v>
      </c>
      <c r="T30" s="184" t="s">
        <v>688</v>
      </c>
    </row>
    <row r="31" spans="1:20" ht="32.25" customHeight="1" x14ac:dyDescent="0.2">
      <c r="A31" s="185">
        <v>9</v>
      </c>
      <c r="B31" s="186"/>
      <c r="C31" s="187"/>
      <c r="D31" s="188"/>
      <c r="E31" s="178"/>
      <c r="F31" s="178"/>
      <c r="G31" s="179"/>
      <c r="H31" s="180"/>
      <c r="I31" s="191"/>
      <c r="J31" s="231" t="e">
        <f t="shared" si="2"/>
        <v>#N/A</v>
      </c>
      <c r="K31" s="180"/>
      <c r="L31" s="191"/>
      <c r="M31" s="231" t="e">
        <f t="shared" si="3"/>
        <v>#N/A</v>
      </c>
      <c r="N31" s="190"/>
      <c r="O31" s="283"/>
      <c r="P31" s="279"/>
      <c r="Q31" s="183"/>
      <c r="S31" s="129" t="s">
        <v>25</v>
      </c>
      <c r="T31" s="184" t="s">
        <v>671</v>
      </c>
    </row>
    <row r="32" spans="1:20" ht="32.25" customHeight="1" x14ac:dyDescent="0.2">
      <c r="A32" s="185">
        <v>10</v>
      </c>
      <c r="B32" s="186"/>
      <c r="C32" s="187"/>
      <c r="D32" s="188"/>
      <c r="E32" s="178"/>
      <c r="F32" s="178"/>
      <c r="G32" s="179"/>
      <c r="H32" s="180"/>
      <c r="I32" s="191"/>
      <c r="J32" s="231" t="e">
        <f t="shared" si="2"/>
        <v>#N/A</v>
      </c>
      <c r="K32" s="180"/>
      <c r="L32" s="191"/>
      <c r="M32" s="231" t="e">
        <f t="shared" si="3"/>
        <v>#N/A</v>
      </c>
      <c r="N32" s="190"/>
      <c r="O32" s="283"/>
      <c r="P32" s="279"/>
      <c r="Q32" s="183"/>
      <c r="S32" s="129" t="s">
        <v>696</v>
      </c>
      <c r="T32" s="184" t="s">
        <v>672</v>
      </c>
    </row>
    <row r="33" spans="1:20" ht="32.25" customHeight="1" x14ac:dyDescent="0.2">
      <c r="A33" s="185">
        <v>11</v>
      </c>
      <c r="B33" s="186"/>
      <c r="C33" s="187"/>
      <c r="D33" s="188"/>
      <c r="E33" s="178"/>
      <c r="F33" s="178"/>
      <c r="G33" s="179"/>
      <c r="H33" s="180"/>
      <c r="I33" s="191"/>
      <c r="J33" s="231" t="e">
        <f t="shared" si="2"/>
        <v>#N/A</v>
      </c>
      <c r="K33" s="180"/>
      <c r="L33" s="191"/>
      <c r="M33" s="231" t="e">
        <f t="shared" si="3"/>
        <v>#N/A</v>
      </c>
      <c r="N33" s="190"/>
      <c r="O33" s="283"/>
      <c r="P33" s="279"/>
      <c r="Q33" s="183"/>
      <c r="S33" s="129" t="s">
        <v>1119</v>
      </c>
      <c r="T33" s="184" t="s">
        <v>673</v>
      </c>
    </row>
    <row r="34" spans="1:20" ht="32.25" customHeight="1" x14ac:dyDescent="0.2">
      <c r="A34" s="185">
        <v>12</v>
      </c>
      <c r="B34" s="186"/>
      <c r="C34" s="187"/>
      <c r="D34" s="188"/>
      <c r="E34" s="178"/>
      <c r="F34" s="178"/>
      <c r="G34" s="179"/>
      <c r="H34" s="180"/>
      <c r="I34" s="191"/>
      <c r="J34" s="231" t="e">
        <f t="shared" si="2"/>
        <v>#N/A</v>
      </c>
      <c r="K34" s="180"/>
      <c r="L34" s="191"/>
      <c r="M34" s="231" t="e">
        <f t="shared" si="3"/>
        <v>#N/A</v>
      </c>
      <c r="N34" s="190"/>
      <c r="O34" s="283"/>
      <c r="P34" s="279"/>
      <c r="Q34" s="183"/>
      <c r="S34" s="129" t="s">
        <v>697</v>
      </c>
      <c r="T34" s="184" t="s">
        <v>689</v>
      </c>
    </row>
    <row r="35" spans="1:20" ht="32.25" customHeight="1" x14ac:dyDescent="0.2">
      <c r="A35" s="185">
        <v>13</v>
      </c>
      <c r="B35" s="186"/>
      <c r="C35" s="187"/>
      <c r="D35" s="188"/>
      <c r="E35" s="178"/>
      <c r="F35" s="178"/>
      <c r="G35" s="179"/>
      <c r="H35" s="180"/>
      <c r="I35" s="191"/>
      <c r="J35" s="231" t="e">
        <f t="shared" si="2"/>
        <v>#N/A</v>
      </c>
      <c r="K35" s="180"/>
      <c r="L35" s="191"/>
      <c r="M35" s="231" t="e">
        <f t="shared" si="3"/>
        <v>#N/A</v>
      </c>
      <c r="N35" s="190"/>
      <c r="O35" s="283"/>
      <c r="P35" s="279"/>
      <c r="Q35" s="183"/>
      <c r="S35" s="129" t="s">
        <v>698</v>
      </c>
      <c r="T35" s="184" t="s">
        <v>690</v>
      </c>
    </row>
    <row r="36" spans="1:20" ht="32.25" customHeight="1" x14ac:dyDescent="0.2">
      <c r="A36" s="185">
        <v>14</v>
      </c>
      <c r="B36" s="186"/>
      <c r="C36" s="187"/>
      <c r="D36" s="188"/>
      <c r="E36" s="178"/>
      <c r="F36" s="178"/>
      <c r="G36" s="179"/>
      <c r="H36" s="180"/>
      <c r="I36" s="191"/>
      <c r="J36" s="231" t="e">
        <f t="shared" si="2"/>
        <v>#N/A</v>
      </c>
      <c r="K36" s="180"/>
      <c r="L36" s="191"/>
      <c r="M36" s="231" t="e">
        <f t="shared" si="3"/>
        <v>#N/A</v>
      </c>
      <c r="N36" s="190"/>
      <c r="O36" s="283"/>
      <c r="P36" s="279"/>
      <c r="Q36" s="183"/>
      <c r="S36" s="129" t="s">
        <v>736</v>
      </c>
      <c r="T36" s="184" t="s">
        <v>1120</v>
      </c>
    </row>
    <row r="37" spans="1:20" ht="32.25" customHeight="1" x14ac:dyDescent="0.2">
      <c r="A37" s="185">
        <v>15</v>
      </c>
      <c r="B37" s="186"/>
      <c r="C37" s="187"/>
      <c r="D37" s="188"/>
      <c r="E37" s="178"/>
      <c r="F37" s="178"/>
      <c r="G37" s="179"/>
      <c r="H37" s="180"/>
      <c r="I37" s="191"/>
      <c r="J37" s="231" t="e">
        <f t="shared" si="2"/>
        <v>#N/A</v>
      </c>
      <c r="K37" s="180"/>
      <c r="L37" s="191"/>
      <c r="M37" s="231" t="e">
        <f t="shared" si="3"/>
        <v>#N/A</v>
      </c>
      <c r="N37" s="190"/>
      <c r="O37" s="283"/>
      <c r="P37" s="279"/>
      <c r="Q37" s="183"/>
      <c r="S37" s="129" t="s">
        <v>28</v>
      </c>
      <c r="T37" s="184" t="s">
        <v>691</v>
      </c>
    </row>
    <row r="38" spans="1:20" ht="32.25" customHeight="1" x14ac:dyDescent="0.2">
      <c r="A38" s="185">
        <v>16</v>
      </c>
      <c r="B38" s="186"/>
      <c r="C38" s="187"/>
      <c r="D38" s="188"/>
      <c r="E38" s="178"/>
      <c r="F38" s="178"/>
      <c r="G38" s="179"/>
      <c r="H38" s="180"/>
      <c r="I38" s="191"/>
      <c r="J38" s="231" t="e">
        <f t="shared" si="2"/>
        <v>#N/A</v>
      </c>
      <c r="K38" s="180"/>
      <c r="L38" s="191"/>
      <c r="M38" s="231" t="e">
        <f t="shared" si="3"/>
        <v>#N/A</v>
      </c>
      <c r="N38" s="190"/>
      <c r="O38" s="283"/>
      <c r="P38" s="279"/>
      <c r="Q38" s="183"/>
      <c r="S38" s="129" t="s">
        <v>1121</v>
      </c>
      <c r="T38" s="192" t="s">
        <v>1122</v>
      </c>
    </row>
    <row r="39" spans="1:20" ht="32.25" customHeight="1" x14ac:dyDescent="0.2">
      <c r="A39" s="185">
        <v>17</v>
      </c>
      <c r="B39" s="186"/>
      <c r="C39" s="187"/>
      <c r="D39" s="188"/>
      <c r="E39" s="178"/>
      <c r="F39" s="178"/>
      <c r="G39" s="179"/>
      <c r="H39" s="180"/>
      <c r="I39" s="191"/>
      <c r="J39" s="231" t="e">
        <f t="shared" si="2"/>
        <v>#N/A</v>
      </c>
      <c r="K39" s="180"/>
      <c r="L39" s="191"/>
      <c r="M39" s="231" t="e">
        <f t="shared" si="3"/>
        <v>#N/A</v>
      </c>
      <c r="N39" s="190"/>
      <c r="O39" s="283"/>
      <c r="P39" s="279"/>
      <c r="Q39" s="183"/>
      <c r="S39" s="129" t="s">
        <v>1115</v>
      </c>
      <c r="T39" s="192" t="s">
        <v>1123</v>
      </c>
    </row>
    <row r="40" spans="1:20" ht="32.25" customHeight="1" x14ac:dyDescent="0.2">
      <c r="A40" s="185">
        <v>18</v>
      </c>
      <c r="B40" s="186"/>
      <c r="C40" s="187"/>
      <c r="D40" s="188"/>
      <c r="E40" s="178"/>
      <c r="F40" s="178"/>
      <c r="G40" s="179"/>
      <c r="H40" s="180"/>
      <c r="I40" s="191"/>
      <c r="J40" s="231" t="e">
        <f t="shared" si="2"/>
        <v>#N/A</v>
      </c>
      <c r="K40" s="180"/>
      <c r="L40" s="191"/>
      <c r="M40" s="231" t="e">
        <f t="shared" si="3"/>
        <v>#N/A</v>
      </c>
      <c r="N40" s="190"/>
      <c r="O40" s="283"/>
      <c r="P40" s="279"/>
      <c r="Q40" s="183"/>
    </row>
    <row r="41" spans="1:20" ht="32.25" customHeight="1" x14ac:dyDescent="0.2">
      <c r="A41" s="185">
        <v>19</v>
      </c>
      <c r="B41" s="186"/>
      <c r="C41" s="187"/>
      <c r="D41" s="188"/>
      <c r="E41" s="178"/>
      <c r="F41" s="178"/>
      <c r="G41" s="179"/>
      <c r="H41" s="180"/>
      <c r="I41" s="191"/>
      <c r="J41" s="231" t="e">
        <f t="shared" si="2"/>
        <v>#N/A</v>
      </c>
      <c r="K41" s="180"/>
      <c r="L41" s="191"/>
      <c r="M41" s="231" t="e">
        <f t="shared" si="3"/>
        <v>#N/A</v>
      </c>
      <c r="N41" s="190"/>
      <c r="O41" s="283"/>
      <c r="P41" s="279"/>
      <c r="Q41" s="183"/>
    </row>
    <row r="42" spans="1:20" ht="32.25" customHeight="1" x14ac:dyDescent="0.2">
      <c r="A42" s="185">
        <v>20</v>
      </c>
      <c r="B42" s="186"/>
      <c r="C42" s="187"/>
      <c r="D42" s="188"/>
      <c r="E42" s="178"/>
      <c r="F42" s="178"/>
      <c r="G42" s="179"/>
      <c r="H42" s="180"/>
      <c r="I42" s="191"/>
      <c r="J42" s="231" t="e">
        <f t="shared" si="2"/>
        <v>#N/A</v>
      </c>
      <c r="K42" s="180"/>
      <c r="L42" s="191"/>
      <c r="M42" s="231" t="e">
        <f t="shared" si="3"/>
        <v>#N/A</v>
      </c>
      <c r="N42" s="190"/>
      <c r="O42" s="283"/>
      <c r="P42" s="279"/>
      <c r="Q42" s="183"/>
    </row>
    <row r="43" spans="1:20" ht="32.25" customHeight="1" x14ac:dyDescent="0.2">
      <c r="A43" s="185">
        <v>21</v>
      </c>
      <c r="B43" s="186"/>
      <c r="C43" s="187"/>
      <c r="D43" s="188"/>
      <c r="E43" s="178"/>
      <c r="F43" s="178"/>
      <c r="G43" s="179"/>
      <c r="H43" s="180"/>
      <c r="I43" s="191"/>
      <c r="J43" s="231" t="e">
        <f t="shared" si="2"/>
        <v>#N/A</v>
      </c>
      <c r="K43" s="180"/>
      <c r="L43" s="191"/>
      <c r="M43" s="231" t="e">
        <f t="shared" si="3"/>
        <v>#N/A</v>
      </c>
      <c r="N43" s="190"/>
      <c r="O43" s="283"/>
      <c r="P43" s="279"/>
      <c r="Q43" s="183"/>
    </row>
    <row r="44" spans="1:20" ht="32.25" customHeight="1" x14ac:dyDescent="0.2">
      <c r="A44" s="185">
        <v>22</v>
      </c>
      <c r="B44" s="186"/>
      <c r="C44" s="187"/>
      <c r="D44" s="188"/>
      <c r="E44" s="178"/>
      <c r="F44" s="178"/>
      <c r="G44" s="179"/>
      <c r="H44" s="180"/>
      <c r="I44" s="191"/>
      <c r="J44" s="231" t="e">
        <f t="shared" si="2"/>
        <v>#N/A</v>
      </c>
      <c r="K44" s="180"/>
      <c r="L44" s="191"/>
      <c r="M44" s="231" t="e">
        <f t="shared" si="3"/>
        <v>#N/A</v>
      </c>
      <c r="N44" s="190"/>
      <c r="O44" s="283"/>
      <c r="P44" s="279"/>
      <c r="Q44" s="183"/>
    </row>
    <row r="45" spans="1:20" ht="32.25" customHeight="1" x14ac:dyDescent="0.2">
      <c r="A45" s="185">
        <v>23</v>
      </c>
      <c r="B45" s="186"/>
      <c r="C45" s="187"/>
      <c r="D45" s="188"/>
      <c r="E45" s="178"/>
      <c r="F45" s="178"/>
      <c r="G45" s="179"/>
      <c r="H45" s="180"/>
      <c r="I45" s="191"/>
      <c r="J45" s="231" t="e">
        <f t="shared" si="2"/>
        <v>#N/A</v>
      </c>
      <c r="K45" s="180"/>
      <c r="L45" s="191"/>
      <c r="M45" s="231" t="e">
        <f t="shared" si="3"/>
        <v>#N/A</v>
      </c>
      <c r="N45" s="190"/>
      <c r="O45" s="283"/>
      <c r="P45" s="279"/>
      <c r="Q45" s="183"/>
    </row>
    <row r="46" spans="1:20" ht="32.25" customHeight="1" x14ac:dyDescent="0.2">
      <c r="A46" s="185">
        <v>24</v>
      </c>
      <c r="B46" s="186"/>
      <c r="C46" s="187"/>
      <c r="D46" s="188"/>
      <c r="E46" s="178"/>
      <c r="F46" s="178"/>
      <c r="G46" s="179"/>
      <c r="H46" s="180"/>
      <c r="I46" s="191"/>
      <c r="J46" s="231" t="e">
        <f t="shared" si="2"/>
        <v>#N/A</v>
      </c>
      <c r="K46" s="180"/>
      <c r="L46" s="191"/>
      <c r="M46" s="231" t="e">
        <f t="shared" si="3"/>
        <v>#N/A</v>
      </c>
      <c r="N46" s="190"/>
      <c r="O46" s="283"/>
      <c r="P46" s="279"/>
      <c r="Q46" s="183"/>
    </row>
    <row r="47" spans="1:20" ht="32.25" customHeight="1" x14ac:dyDescent="0.2">
      <c r="A47" s="185">
        <v>25</v>
      </c>
      <c r="B47" s="186"/>
      <c r="C47" s="187"/>
      <c r="D47" s="188"/>
      <c r="E47" s="178"/>
      <c r="F47" s="178"/>
      <c r="G47" s="179"/>
      <c r="H47" s="180"/>
      <c r="I47" s="191"/>
      <c r="J47" s="231" t="e">
        <f t="shared" si="2"/>
        <v>#N/A</v>
      </c>
      <c r="K47" s="180"/>
      <c r="L47" s="191"/>
      <c r="M47" s="231" t="e">
        <f t="shared" si="3"/>
        <v>#N/A</v>
      </c>
      <c r="N47" s="190"/>
      <c r="O47" s="283"/>
      <c r="P47" s="279"/>
      <c r="Q47" s="183"/>
    </row>
    <row r="48" spans="1:20" ht="32.25" customHeight="1" x14ac:dyDescent="0.2">
      <c r="A48" s="185">
        <v>26</v>
      </c>
      <c r="B48" s="186"/>
      <c r="C48" s="187"/>
      <c r="D48" s="188"/>
      <c r="E48" s="178"/>
      <c r="F48" s="178"/>
      <c r="G48" s="179"/>
      <c r="H48" s="180"/>
      <c r="I48" s="191"/>
      <c r="J48" s="231" t="e">
        <f t="shared" si="2"/>
        <v>#N/A</v>
      </c>
      <c r="K48" s="180"/>
      <c r="L48" s="191"/>
      <c r="M48" s="231" t="e">
        <f t="shared" si="3"/>
        <v>#N/A</v>
      </c>
      <c r="N48" s="190"/>
      <c r="O48" s="283"/>
      <c r="P48" s="279"/>
      <c r="Q48" s="183"/>
    </row>
    <row r="49" spans="1:17" ht="32.25" customHeight="1" x14ac:dyDescent="0.2">
      <c r="A49" s="185">
        <v>27</v>
      </c>
      <c r="B49" s="186"/>
      <c r="C49" s="187"/>
      <c r="D49" s="188"/>
      <c r="E49" s="178"/>
      <c r="F49" s="178"/>
      <c r="G49" s="179"/>
      <c r="H49" s="180"/>
      <c r="I49" s="191"/>
      <c r="J49" s="231" t="e">
        <f t="shared" si="2"/>
        <v>#N/A</v>
      </c>
      <c r="K49" s="180"/>
      <c r="L49" s="191"/>
      <c r="M49" s="231" t="e">
        <f t="shared" si="3"/>
        <v>#N/A</v>
      </c>
      <c r="N49" s="190"/>
      <c r="O49" s="283"/>
      <c r="P49" s="279"/>
      <c r="Q49" s="183"/>
    </row>
    <row r="50" spans="1:17" ht="32.25" customHeight="1" x14ac:dyDescent="0.2">
      <c r="A50" s="185">
        <v>28</v>
      </c>
      <c r="B50" s="186"/>
      <c r="C50" s="187"/>
      <c r="D50" s="188"/>
      <c r="E50" s="178"/>
      <c r="F50" s="178"/>
      <c r="G50" s="179"/>
      <c r="H50" s="180"/>
      <c r="I50" s="191"/>
      <c r="J50" s="231" t="e">
        <f t="shared" si="2"/>
        <v>#N/A</v>
      </c>
      <c r="K50" s="180"/>
      <c r="L50" s="191"/>
      <c r="M50" s="231" t="e">
        <f t="shared" si="3"/>
        <v>#N/A</v>
      </c>
      <c r="N50" s="190"/>
      <c r="O50" s="283"/>
      <c r="P50" s="279"/>
      <c r="Q50" s="183"/>
    </row>
    <row r="51" spans="1:17" ht="32.25" customHeight="1" x14ac:dyDescent="0.2">
      <c r="A51" s="185">
        <v>29</v>
      </c>
      <c r="B51" s="186"/>
      <c r="C51" s="187"/>
      <c r="D51" s="188"/>
      <c r="E51" s="178"/>
      <c r="F51" s="178"/>
      <c r="G51" s="179"/>
      <c r="H51" s="180"/>
      <c r="I51" s="191"/>
      <c r="J51" s="231" t="e">
        <f t="shared" si="2"/>
        <v>#N/A</v>
      </c>
      <c r="K51" s="180"/>
      <c r="L51" s="191"/>
      <c r="M51" s="231" t="e">
        <f t="shared" si="3"/>
        <v>#N/A</v>
      </c>
      <c r="N51" s="190"/>
      <c r="O51" s="283"/>
      <c r="P51" s="279"/>
      <c r="Q51" s="183"/>
    </row>
    <row r="52" spans="1:17" ht="32.25" customHeight="1" thickBot="1" x14ac:dyDescent="0.25">
      <c r="A52" s="193">
        <v>30</v>
      </c>
      <c r="B52" s="194"/>
      <c r="C52" s="195"/>
      <c r="D52" s="196"/>
      <c r="E52" s="197"/>
      <c r="F52" s="198"/>
      <c r="G52" s="199"/>
      <c r="H52" s="200"/>
      <c r="I52" s="201"/>
      <c r="J52" s="232" t="e">
        <f t="shared" si="2"/>
        <v>#N/A</v>
      </c>
      <c r="K52" s="200"/>
      <c r="L52" s="201"/>
      <c r="M52" s="232" t="e">
        <f t="shared" si="3"/>
        <v>#N/A</v>
      </c>
      <c r="N52" s="202"/>
      <c r="O52" s="285"/>
      <c r="P52" s="280"/>
      <c r="Q52" s="203"/>
    </row>
    <row r="53" spans="1:17" ht="20.25" customHeight="1" x14ac:dyDescent="0.2">
      <c r="D53" s="130"/>
      <c r="E53" s="204"/>
      <c r="F53" s="204"/>
      <c r="G53" s="205"/>
      <c r="H53" s="206"/>
      <c r="I53" s="206"/>
      <c r="J53" s="206"/>
      <c r="K53" s="206"/>
      <c r="L53" s="206"/>
      <c r="M53" s="206"/>
      <c r="N53" s="130"/>
      <c r="O53" s="207"/>
      <c r="P53" s="130"/>
      <c r="Q53" s="207"/>
    </row>
  </sheetData>
  <mergeCells count="22">
    <mergeCell ref="A1:Q1"/>
    <mergeCell ref="D11:F11"/>
    <mergeCell ref="D8:H8"/>
    <mergeCell ref="F15:G15"/>
    <mergeCell ref="H15:J15"/>
    <mergeCell ref="G11:H11"/>
    <mergeCell ref="C6:D6"/>
    <mergeCell ref="C9:C10"/>
    <mergeCell ref="D9:E9"/>
    <mergeCell ref="E6:M6"/>
    <mergeCell ref="J8:N8"/>
    <mergeCell ref="J9:O9"/>
    <mergeCell ref="D10:O10"/>
    <mergeCell ref="J11:O11"/>
    <mergeCell ref="F17:G17"/>
    <mergeCell ref="H17:J17"/>
    <mergeCell ref="D13:D17"/>
    <mergeCell ref="H16:J16"/>
    <mergeCell ref="H14:J14"/>
    <mergeCell ref="F14:G14"/>
    <mergeCell ref="F13:G13"/>
    <mergeCell ref="H13:K13"/>
  </mergeCells>
  <phoneticPr fontId="4"/>
  <dataValidations count="2">
    <dataValidation type="list" allowBlank="1" showInputMessage="1" showErrorMessage="1" sqref="E6" xr:uid="{00000000-0002-0000-0200-000000000000}">
      <formula1>$S$6</formula1>
    </dataValidation>
    <dataValidation type="list" allowBlank="1" showInputMessage="1" showErrorMessage="1" sqref="H22:H52 K22:K52" xr:uid="{00000000-0002-0000-0200-000001000000}">
      <formula1>$S$22:$S$44</formula1>
    </dataValidation>
  </dataValidations>
  <pageMargins left="0.59055118110236227" right="0.59055118110236227" top="0.59055118110236227" bottom="0.62992125984251968" header="0.51181102362204722" footer="0.55118110236220474"/>
  <pageSetup paperSize="9" scale="55" orientation="portrait"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
  <sheetViews>
    <sheetView zoomScaleNormal="100" zoomScaleSheetLayoutView="75" workbookViewId="0">
      <selection activeCell="D12" sqref="D12"/>
    </sheetView>
  </sheetViews>
  <sheetFormatPr defaultColWidth="9.1796875" defaultRowHeight="12.5" x14ac:dyDescent="0.2"/>
  <cols>
    <col min="1" max="1" width="31.81640625" style="6" customWidth="1"/>
    <col min="2" max="2" width="4.453125" style="6" customWidth="1"/>
    <col min="3" max="3" width="11.54296875" style="6" customWidth="1"/>
    <col min="4" max="4" width="15.26953125" style="6" customWidth="1"/>
    <col min="5" max="12" width="9.26953125" style="6" customWidth="1"/>
    <col min="13" max="16384" width="9.1796875" style="6"/>
  </cols>
  <sheetData>
    <row r="1" spans="1:12" ht="9.75" customHeight="1" x14ac:dyDescent="0.2"/>
    <row r="2" spans="1:12" ht="25.5" customHeight="1" x14ac:dyDescent="0.2">
      <c r="A2" s="102" t="s">
        <v>624</v>
      </c>
      <c r="B2" s="370"/>
      <c r="C2" s="370"/>
      <c r="D2" s="102"/>
      <c r="E2" s="371"/>
      <c r="F2" s="371"/>
      <c r="G2" s="370"/>
      <c r="H2" s="370"/>
      <c r="I2" s="370"/>
      <c r="J2" s="103"/>
      <c r="K2" s="103"/>
      <c r="L2" s="1"/>
    </row>
    <row r="3" spans="1:12" ht="13.5" customHeight="1" thickBot="1" x14ac:dyDescent="0.25">
      <c r="A3" s="102"/>
      <c r="B3" s="102"/>
      <c r="C3" s="102"/>
      <c r="D3" s="102"/>
      <c r="E3" s="102"/>
      <c r="F3" s="102"/>
      <c r="H3" s="104"/>
      <c r="I3" s="104"/>
      <c r="J3" s="105"/>
      <c r="K3" s="105"/>
      <c r="L3" s="104"/>
    </row>
    <row r="4" spans="1:12" ht="25.5" customHeight="1" thickBot="1" x14ac:dyDescent="0.25">
      <c r="B4" s="106" t="s">
        <v>625</v>
      </c>
      <c r="C4" s="107" t="s">
        <v>626</v>
      </c>
      <c r="D4" s="107" t="s">
        <v>627</v>
      </c>
      <c r="E4" s="108" t="s">
        <v>628</v>
      </c>
      <c r="F4" s="107" t="s">
        <v>629</v>
      </c>
      <c r="G4" s="109" t="s">
        <v>630</v>
      </c>
      <c r="H4" s="110" t="s">
        <v>631</v>
      </c>
      <c r="I4" s="110" t="s">
        <v>632</v>
      </c>
      <c r="J4" s="110" t="s">
        <v>633</v>
      </c>
      <c r="K4" s="110" t="s">
        <v>634</v>
      </c>
      <c r="L4" s="111" t="s">
        <v>635</v>
      </c>
    </row>
    <row r="5" spans="1:12" ht="25.5" customHeight="1" thickBot="1" x14ac:dyDescent="0.25">
      <c r="A5" s="112" t="s">
        <v>636</v>
      </c>
      <c r="B5" s="113">
        <v>1</v>
      </c>
      <c r="C5" s="114" t="s">
        <v>637</v>
      </c>
      <c r="D5" s="114" t="s">
        <v>638</v>
      </c>
      <c r="E5" s="115">
        <v>386008</v>
      </c>
      <c r="F5" s="115" t="s">
        <v>639</v>
      </c>
      <c r="G5" s="116" t="s">
        <v>640</v>
      </c>
      <c r="H5" s="117" t="s">
        <v>641</v>
      </c>
      <c r="I5" s="117" t="s">
        <v>642</v>
      </c>
      <c r="J5" s="117" t="s">
        <v>643</v>
      </c>
      <c r="K5" s="117" t="s">
        <v>644</v>
      </c>
      <c r="L5" s="118" t="s">
        <v>645</v>
      </c>
    </row>
    <row r="6" spans="1:12" ht="25.5" customHeight="1" thickBot="1" x14ac:dyDescent="0.25">
      <c r="A6" s="261" t="s">
        <v>646</v>
      </c>
      <c r="B6" s="248"/>
      <c r="C6" s="249"/>
      <c r="D6" s="249"/>
      <c r="E6" s="250"/>
      <c r="F6" s="251"/>
      <c r="G6" s="252"/>
      <c r="H6" s="252"/>
      <c r="I6" s="252"/>
      <c r="J6" s="252"/>
      <c r="K6" s="252"/>
      <c r="L6" s="253"/>
    </row>
    <row r="7" spans="1:12" ht="25.5" customHeight="1" thickBot="1" x14ac:dyDescent="0.25">
      <c r="A7" s="254" t="s">
        <v>647</v>
      </c>
      <c r="B7" s="255"/>
      <c r="C7" s="256"/>
      <c r="D7" s="256"/>
      <c r="E7" s="257"/>
      <c r="F7" s="258"/>
      <c r="G7" s="259"/>
      <c r="H7" s="259"/>
      <c r="I7" s="259"/>
      <c r="J7" s="259"/>
      <c r="K7" s="259"/>
      <c r="L7" s="260"/>
    </row>
  </sheetData>
  <mergeCells count="3">
    <mergeCell ref="G2:I2"/>
    <mergeCell ref="B2:C2"/>
    <mergeCell ref="E2:F2"/>
  </mergeCells>
  <phoneticPr fontId="4"/>
  <pageMargins left="0.7" right="0.7" top="0.75" bottom="0.75" header="0.3" footer="0.3"/>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3"/>
  <sheetViews>
    <sheetView tabSelected="1" workbookViewId="0">
      <selection activeCell="E7" sqref="E7"/>
    </sheetView>
  </sheetViews>
  <sheetFormatPr defaultColWidth="10.26953125" defaultRowHeight="13" x14ac:dyDescent="0.2"/>
  <cols>
    <col min="1" max="1" width="9.7265625" style="54" bestFit="1" customWidth="1"/>
    <col min="2" max="2" width="23.81640625" style="54" bestFit="1" customWidth="1"/>
    <col min="3" max="3" width="27.7265625" style="54" bestFit="1" customWidth="1"/>
    <col min="4" max="4" width="9.7265625" style="54" bestFit="1" customWidth="1"/>
    <col min="5" max="5" width="18.81640625" style="54" customWidth="1"/>
    <col min="6" max="6" width="26.1796875" style="54" customWidth="1"/>
    <col min="7" max="7" width="10.26953125" style="35" customWidth="1"/>
    <col min="8" max="8" width="16.1796875" style="35" bestFit="1" customWidth="1"/>
    <col min="9" max="9" width="28.7265625" style="35" customWidth="1"/>
    <col min="10" max="10" width="10.26953125" style="35" customWidth="1"/>
    <col min="11" max="11" width="18.54296875" style="35" customWidth="1"/>
    <col min="12" max="12" width="21.26953125" style="35" bestFit="1" customWidth="1"/>
    <col min="13" max="13" width="10.26953125" style="35"/>
    <col min="14" max="14" width="26.453125" style="35" bestFit="1" customWidth="1"/>
    <col min="15" max="15" width="29" style="35" bestFit="1" customWidth="1"/>
    <col min="16" max="16384" width="10.26953125" style="54"/>
  </cols>
  <sheetData>
    <row r="1" spans="1:15" s="35" customFormat="1" ht="21.75" customHeight="1" thickBot="1" x14ac:dyDescent="0.25">
      <c r="A1" s="372" t="s">
        <v>1001</v>
      </c>
      <c r="B1" s="373"/>
      <c r="C1" s="374"/>
      <c r="D1" s="372" t="s">
        <v>1002</v>
      </c>
      <c r="E1" s="373"/>
      <c r="F1" s="374"/>
      <c r="G1" s="375" t="s">
        <v>342</v>
      </c>
      <c r="H1" s="373"/>
      <c r="I1" s="374"/>
      <c r="J1" s="376" t="s">
        <v>343</v>
      </c>
      <c r="K1" s="373"/>
      <c r="L1" s="374"/>
      <c r="M1" s="377" t="s">
        <v>702</v>
      </c>
      <c r="N1" s="373"/>
      <c r="O1" s="374"/>
    </row>
    <row r="2" spans="1:15" x14ac:dyDescent="0.2">
      <c r="A2" s="242">
        <v>380000</v>
      </c>
      <c r="B2" s="243" t="s">
        <v>34</v>
      </c>
      <c r="C2" s="244" t="s">
        <v>35</v>
      </c>
      <c r="D2" s="242">
        <v>490001</v>
      </c>
      <c r="E2" s="243" t="s">
        <v>1093</v>
      </c>
      <c r="F2" s="244" t="s">
        <v>1094</v>
      </c>
      <c r="G2" s="50">
        <v>383001</v>
      </c>
      <c r="H2" s="41" t="s">
        <v>752</v>
      </c>
      <c r="I2" s="51" t="s">
        <v>483</v>
      </c>
      <c r="J2" s="46">
        <v>385000</v>
      </c>
      <c r="K2" s="52" t="s">
        <v>750</v>
      </c>
      <c r="L2" s="53" t="s">
        <v>751</v>
      </c>
      <c r="M2" s="46">
        <v>388001</v>
      </c>
      <c r="N2" s="52" t="s">
        <v>1003</v>
      </c>
      <c r="O2" s="53" t="s">
        <v>703</v>
      </c>
    </row>
    <row r="3" spans="1:15" x14ac:dyDescent="0.2">
      <c r="A3" s="97">
        <v>380001</v>
      </c>
      <c r="B3" s="55" t="s">
        <v>580</v>
      </c>
      <c r="C3" s="56" t="s">
        <v>581</v>
      </c>
      <c r="D3" s="97">
        <v>490010</v>
      </c>
      <c r="E3" s="55" t="s">
        <v>862</v>
      </c>
      <c r="F3" s="56" t="s">
        <v>863</v>
      </c>
      <c r="G3" s="37">
        <v>383091</v>
      </c>
      <c r="H3" s="36" t="s">
        <v>1141</v>
      </c>
      <c r="I3" s="57" t="s">
        <v>47</v>
      </c>
      <c r="J3" s="47">
        <v>385001</v>
      </c>
      <c r="K3" s="36" t="s">
        <v>752</v>
      </c>
      <c r="L3" s="38" t="s">
        <v>753</v>
      </c>
      <c r="M3" s="47">
        <v>388002</v>
      </c>
      <c r="N3" s="36" t="s">
        <v>1004</v>
      </c>
      <c r="O3" s="38" t="s">
        <v>704</v>
      </c>
    </row>
    <row r="4" spans="1:15" x14ac:dyDescent="0.2">
      <c r="A4" s="97">
        <v>380002</v>
      </c>
      <c r="B4" s="55" t="s">
        <v>1142</v>
      </c>
      <c r="C4" s="56" t="s">
        <v>1143</v>
      </c>
      <c r="D4" s="97">
        <v>490016</v>
      </c>
      <c r="E4" s="55" t="s">
        <v>300</v>
      </c>
      <c r="F4" s="56" t="s">
        <v>301</v>
      </c>
      <c r="G4" s="37">
        <v>383092</v>
      </c>
      <c r="H4" s="36" t="s">
        <v>1005</v>
      </c>
      <c r="I4" s="57" t="s">
        <v>341</v>
      </c>
      <c r="J4" s="47">
        <v>385002</v>
      </c>
      <c r="K4" s="36" t="s">
        <v>373</v>
      </c>
      <c r="L4" s="38" t="s">
        <v>218</v>
      </c>
      <c r="M4" s="47">
        <v>388003</v>
      </c>
      <c r="N4" s="36" t="s">
        <v>705</v>
      </c>
      <c r="O4" s="38" t="s">
        <v>706</v>
      </c>
    </row>
    <row r="5" spans="1:15" x14ac:dyDescent="0.2">
      <c r="A5" s="97">
        <v>380003</v>
      </c>
      <c r="B5" s="55" t="s">
        <v>36</v>
      </c>
      <c r="C5" s="56" t="s">
        <v>37</v>
      </c>
      <c r="D5" s="97">
        <v>490024</v>
      </c>
      <c r="E5" s="55" t="s">
        <v>864</v>
      </c>
      <c r="F5" s="56" t="s">
        <v>865</v>
      </c>
      <c r="G5" s="37">
        <v>383101</v>
      </c>
      <c r="H5" s="36" t="s">
        <v>484</v>
      </c>
      <c r="I5" s="57" t="s">
        <v>102</v>
      </c>
      <c r="J5" s="47">
        <v>385003</v>
      </c>
      <c r="K5" s="36" t="s">
        <v>374</v>
      </c>
      <c r="L5" s="38" t="s">
        <v>219</v>
      </c>
      <c r="M5" s="47">
        <v>388004</v>
      </c>
      <c r="N5" s="36" t="s">
        <v>1006</v>
      </c>
      <c r="O5" s="38" t="s">
        <v>707</v>
      </c>
    </row>
    <row r="6" spans="1:15" x14ac:dyDescent="0.2">
      <c r="A6" s="97">
        <v>380005</v>
      </c>
      <c r="B6" s="55" t="s">
        <v>38</v>
      </c>
      <c r="C6" s="56" t="s">
        <v>39</v>
      </c>
      <c r="D6" s="97">
        <v>490025</v>
      </c>
      <c r="E6" s="55" t="s">
        <v>866</v>
      </c>
      <c r="F6" s="56" t="s">
        <v>867</v>
      </c>
      <c r="G6" s="37">
        <v>383102</v>
      </c>
      <c r="H6" s="36" t="s">
        <v>485</v>
      </c>
      <c r="I6" s="57" t="s">
        <v>103</v>
      </c>
      <c r="J6" s="47">
        <v>385004</v>
      </c>
      <c r="K6" s="36" t="s">
        <v>375</v>
      </c>
      <c r="L6" s="38" t="s">
        <v>220</v>
      </c>
      <c r="M6" s="47">
        <v>388005</v>
      </c>
      <c r="N6" s="36" t="s">
        <v>1007</v>
      </c>
      <c r="O6" s="38" t="s">
        <v>708</v>
      </c>
    </row>
    <row r="7" spans="1:15" x14ac:dyDescent="0.2">
      <c r="A7" s="97">
        <v>380006</v>
      </c>
      <c r="B7" s="55" t="s">
        <v>40</v>
      </c>
      <c r="C7" s="56" t="s">
        <v>41</v>
      </c>
      <c r="D7" s="97">
        <v>490034</v>
      </c>
      <c r="E7" s="55" t="s">
        <v>467</v>
      </c>
      <c r="F7" s="56" t="s">
        <v>302</v>
      </c>
      <c r="G7" s="37">
        <v>383103</v>
      </c>
      <c r="H7" s="36" t="s">
        <v>432</v>
      </c>
      <c r="I7" s="57" t="s">
        <v>104</v>
      </c>
      <c r="J7" s="47">
        <v>385006</v>
      </c>
      <c r="K7" s="36" t="s">
        <v>376</v>
      </c>
      <c r="L7" s="38" t="s">
        <v>124</v>
      </c>
      <c r="M7" s="47">
        <v>388006</v>
      </c>
      <c r="N7" s="36" t="s">
        <v>709</v>
      </c>
      <c r="O7" s="38" t="s">
        <v>710</v>
      </c>
    </row>
    <row r="8" spans="1:15" x14ac:dyDescent="0.2">
      <c r="A8" s="97">
        <v>380008</v>
      </c>
      <c r="B8" s="55" t="s">
        <v>42</v>
      </c>
      <c r="C8" s="56" t="s">
        <v>43</v>
      </c>
      <c r="D8" s="97">
        <v>490051</v>
      </c>
      <c r="E8" s="55" t="s">
        <v>1008</v>
      </c>
      <c r="F8" s="56" t="s">
        <v>1009</v>
      </c>
      <c r="G8" s="37">
        <v>383104</v>
      </c>
      <c r="H8" s="36" t="s">
        <v>452</v>
      </c>
      <c r="I8" s="57" t="s">
        <v>105</v>
      </c>
      <c r="J8" s="47">
        <v>385007</v>
      </c>
      <c r="K8" s="36" t="s">
        <v>377</v>
      </c>
      <c r="L8" s="38" t="s">
        <v>123</v>
      </c>
      <c r="M8" s="47">
        <v>388007</v>
      </c>
      <c r="N8" s="36" t="s">
        <v>1010</v>
      </c>
      <c r="O8" s="38" t="s">
        <v>711</v>
      </c>
    </row>
    <row r="9" spans="1:15" x14ac:dyDescent="0.2">
      <c r="A9" s="97">
        <v>380009</v>
      </c>
      <c r="B9" s="55" t="s">
        <v>44</v>
      </c>
      <c r="C9" s="56" t="s">
        <v>45</v>
      </c>
      <c r="D9" s="97">
        <v>490053</v>
      </c>
      <c r="E9" s="55" t="s">
        <v>870</v>
      </c>
      <c r="F9" s="56" t="s">
        <v>871</v>
      </c>
      <c r="G9" s="37">
        <v>383105</v>
      </c>
      <c r="H9" s="36" t="s">
        <v>486</v>
      </c>
      <c r="I9" s="57" t="s">
        <v>106</v>
      </c>
      <c r="J9" s="47">
        <v>385008</v>
      </c>
      <c r="K9" s="36" t="s">
        <v>378</v>
      </c>
      <c r="L9" s="38" t="s">
        <v>221</v>
      </c>
      <c r="M9" s="47">
        <v>388008</v>
      </c>
      <c r="N9" s="36" t="s">
        <v>1011</v>
      </c>
      <c r="O9" s="38" t="s">
        <v>813</v>
      </c>
    </row>
    <row r="10" spans="1:15" x14ac:dyDescent="0.2">
      <c r="A10" s="97">
        <v>380014</v>
      </c>
      <c r="B10" s="55" t="s">
        <v>48</v>
      </c>
      <c r="C10" s="56" t="s">
        <v>49</v>
      </c>
      <c r="D10" s="97">
        <v>490058</v>
      </c>
      <c r="E10" s="55" t="s">
        <v>874</v>
      </c>
      <c r="F10" s="56" t="s">
        <v>875</v>
      </c>
      <c r="G10" s="37">
        <v>383106</v>
      </c>
      <c r="H10" s="36" t="s">
        <v>487</v>
      </c>
      <c r="I10" s="57" t="s">
        <v>107</v>
      </c>
      <c r="J10" s="47">
        <v>385009</v>
      </c>
      <c r="K10" s="36" t="s">
        <v>379</v>
      </c>
      <c r="L10" s="38" t="s">
        <v>222</v>
      </c>
      <c r="M10" s="47">
        <v>388009</v>
      </c>
      <c r="N10" s="36" t="s">
        <v>754</v>
      </c>
      <c r="O10" s="38" t="s">
        <v>712</v>
      </c>
    </row>
    <row r="11" spans="1:15" x14ac:dyDescent="0.2">
      <c r="A11" s="97">
        <v>380019</v>
      </c>
      <c r="B11" s="55" t="s">
        <v>50</v>
      </c>
      <c r="C11" s="56" t="s">
        <v>51</v>
      </c>
      <c r="D11" s="97">
        <v>490061</v>
      </c>
      <c r="E11" s="55" t="s">
        <v>927</v>
      </c>
      <c r="F11" s="56" t="s">
        <v>566</v>
      </c>
      <c r="G11" s="37">
        <v>383107</v>
      </c>
      <c r="H11" s="36" t="s">
        <v>488</v>
      </c>
      <c r="I11" s="57" t="s">
        <v>108</v>
      </c>
      <c r="J11" s="47">
        <v>385010</v>
      </c>
      <c r="K11" s="36" t="s">
        <v>380</v>
      </c>
      <c r="L11" s="38" t="s">
        <v>223</v>
      </c>
      <c r="M11" s="47">
        <v>388010</v>
      </c>
      <c r="N11" s="36" t="s">
        <v>713</v>
      </c>
      <c r="O11" s="38" t="s">
        <v>714</v>
      </c>
    </row>
    <row r="12" spans="1:15" x14ac:dyDescent="0.2">
      <c r="A12" s="97">
        <v>380020</v>
      </c>
      <c r="B12" s="55" t="s">
        <v>755</v>
      </c>
      <c r="C12" s="56" t="s">
        <v>582</v>
      </c>
      <c r="D12" s="97">
        <v>490062</v>
      </c>
      <c r="E12" s="55" t="s">
        <v>303</v>
      </c>
      <c r="F12" s="56" t="s">
        <v>304</v>
      </c>
      <c r="G12" s="37">
        <v>383108</v>
      </c>
      <c r="H12" s="36" t="s">
        <v>489</v>
      </c>
      <c r="I12" s="57" t="s">
        <v>1012</v>
      </c>
      <c r="J12" s="47">
        <v>385011</v>
      </c>
      <c r="K12" s="36" t="s">
        <v>381</v>
      </c>
      <c r="L12" s="38" t="s">
        <v>224</v>
      </c>
      <c r="M12" s="47">
        <v>388011</v>
      </c>
      <c r="N12" s="36" t="s">
        <v>715</v>
      </c>
      <c r="O12" s="38" t="s">
        <v>716</v>
      </c>
    </row>
    <row r="13" spans="1:15" x14ac:dyDescent="0.2">
      <c r="A13" s="97">
        <v>380021</v>
      </c>
      <c r="B13" s="55" t="s">
        <v>52</v>
      </c>
      <c r="C13" s="56" t="s">
        <v>53</v>
      </c>
      <c r="D13" s="97">
        <v>490064</v>
      </c>
      <c r="E13" s="55" t="s">
        <v>876</v>
      </c>
      <c r="F13" s="56" t="s">
        <v>877</v>
      </c>
      <c r="G13" s="37">
        <v>383109</v>
      </c>
      <c r="H13" s="36" t="s">
        <v>490</v>
      </c>
      <c r="I13" s="57" t="s">
        <v>109</v>
      </c>
      <c r="J13" s="47">
        <v>385013</v>
      </c>
      <c r="K13" s="36" t="s">
        <v>382</v>
      </c>
      <c r="L13" s="38" t="s">
        <v>225</v>
      </c>
      <c r="M13" s="47">
        <v>388012</v>
      </c>
      <c r="N13" s="36" t="s">
        <v>717</v>
      </c>
      <c r="O13" s="38" t="s">
        <v>718</v>
      </c>
    </row>
    <row r="14" spans="1:15" x14ac:dyDescent="0.2">
      <c r="A14" s="97">
        <v>380022</v>
      </c>
      <c r="B14" s="55" t="s">
        <v>54</v>
      </c>
      <c r="C14" s="56" t="s">
        <v>55</v>
      </c>
      <c r="D14" s="97">
        <v>490066</v>
      </c>
      <c r="E14" s="55" t="s">
        <v>305</v>
      </c>
      <c r="F14" s="56" t="s">
        <v>306</v>
      </c>
      <c r="G14" s="37">
        <v>383110</v>
      </c>
      <c r="H14" s="36" t="s">
        <v>431</v>
      </c>
      <c r="I14" s="57" t="s">
        <v>110</v>
      </c>
      <c r="J14" s="47">
        <v>385014</v>
      </c>
      <c r="K14" s="36" t="s">
        <v>383</v>
      </c>
      <c r="L14" s="38" t="s">
        <v>226</v>
      </c>
      <c r="M14" s="47">
        <v>388013</v>
      </c>
      <c r="N14" s="36" t="s">
        <v>719</v>
      </c>
      <c r="O14" s="38" t="s">
        <v>720</v>
      </c>
    </row>
    <row r="15" spans="1:15" x14ac:dyDescent="0.2">
      <c r="A15" s="97">
        <v>380023</v>
      </c>
      <c r="B15" s="55" t="s">
        <v>56</v>
      </c>
      <c r="C15" s="56" t="s">
        <v>57</v>
      </c>
      <c r="D15" s="97">
        <v>490068</v>
      </c>
      <c r="E15" s="55" t="s">
        <v>307</v>
      </c>
      <c r="F15" s="56" t="s">
        <v>308</v>
      </c>
      <c r="G15" s="37">
        <v>383111</v>
      </c>
      <c r="H15" s="36" t="s">
        <v>491</v>
      </c>
      <c r="I15" s="57" t="s">
        <v>111</v>
      </c>
      <c r="J15" s="47">
        <v>385018</v>
      </c>
      <c r="K15" s="36" t="s">
        <v>384</v>
      </c>
      <c r="L15" s="38" t="s">
        <v>227</v>
      </c>
      <c r="M15" s="47">
        <v>388014</v>
      </c>
      <c r="N15" s="36" t="s">
        <v>1015</v>
      </c>
      <c r="O15" s="38" t="s">
        <v>721</v>
      </c>
    </row>
    <row r="16" spans="1:15" x14ac:dyDescent="0.2">
      <c r="A16" s="97">
        <v>380026</v>
      </c>
      <c r="B16" s="55" t="s">
        <v>58</v>
      </c>
      <c r="C16" s="56" t="s">
        <v>59</v>
      </c>
      <c r="D16" s="97">
        <v>490069</v>
      </c>
      <c r="E16" s="55" t="s">
        <v>878</v>
      </c>
      <c r="F16" s="56" t="s">
        <v>879</v>
      </c>
      <c r="G16" s="37">
        <v>383112</v>
      </c>
      <c r="H16" s="36" t="s">
        <v>492</v>
      </c>
      <c r="I16" s="57" t="s">
        <v>112</v>
      </c>
      <c r="J16" s="47">
        <v>385020</v>
      </c>
      <c r="K16" s="36" t="s">
        <v>385</v>
      </c>
      <c r="L16" s="38" t="s">
        <v>228</v>
      </c>
      <c r="M16" s="47">
        <v>388015</v>
      </c>
      <c r="N16" s="36" t="s">
        <v>722</v>
      </c>
      <c r="O16" s="38" t="s">
        <v>723</v>
      </c>
    </row>
    <row r="17" spans="1:15" x14ac:dyDescent="0.2">
      <c r="A17" s="97">
        <v>380027</v>
      </c>
      <c r="B17" s="55" t="s">
        <v>60</v>
      </c>
      <c r="C17" s="56" t="s">
        <v>61</v>
      </c>
      <c r="D17" s="97">
        <v>490070</v>
      </c>
      <c r="E17" s="55" t="s">
        <v>1013</v>
      </c>
      <c r="F17" s="56" t="s">
        <v>1014</v>
      </c>
      <c r="G17" s="37">
        <v>383113</v>
      </c>
      <c r="H17" s="36" t="s">
        <v>401</v>
      </c>
      <c r="I17" s="57" t="s">
        <v>113</v>
      </c>
      <c r="J17" s="47">
        <v>385021</v>
      </c>
      <c r="K17" s="36" t="s">
        <v>386</v>
      </c>
      <c r="L17" s="38" t="s">
        <v>229</v>
      </c>
      <c r="M17" s="47">
        <v>388016</v>
      </c>
      <c r="N17" s="36" t="s">
        <v>1016</v>
      </c>
      <c r="O17" s="38" t="s">
        <v>724</v>
      </c>
    </row>
    <row r="18" spans="1:15" x14ac:dyDescent="0.2">
      <c r="A18" s="97">
        <v>380028</v>
      </c>
      <c r="B18" s="55" t="s">
        <v>62</v>
      </c>
      <c r="C18" s="56" t="s">
        <v>63</v>
      </c>
      <c r="D18" s="97">
        <v>490075</v>
      </c>
      <c r="E18" s="55" t="s">
        <v>309</v>
      </c>
      <c r="F18" s="56" t="s">
        <v>310</v>
      </c>
      <c r="G18" s="37">
        <v>383114</v>
      </c>
      <c r="H18" s="36" t="s">
        <v>400</v>
      </c>
      <c r="I18" s="57" t="s">
        <v>114</v>
      </c>
      <c r="J18" s="47">
        <v>385022</v>
      </c>
      <c r="K18" s="36" t="s">
        <v>387</v>
      </c>
      <c r="L18" s="38" t="s">
        <v>230</v>
      </c>
      <c r="M18" s="47">
        <v>388017</v>
      </c>
      <c r="N18" s="36" t="s">
        <v>725</v>
      </c>
      <c r="O18" s="38" t="s">
        <v>726</v>
      </c>
    </row>
    <row r="19" spans="1:15" x14ac:dyDescent="0.2">
      <c r="A19" s="97">
        <v>380029</v>
      </c>
      <c r="B19" s="55" t="s">
        <v>64</v>
      </c>
      <c r="C19" s="56" t="s">
        <v>65</v>
      </c>
      <c r="D19" s="97">
        <v>490096</v>
      </c>
      <c r="E19" s="55" t="s">
        <v>880</v>
      </c>
      <c r="F19" s="56" t="s">
        <v>311</v>
      </c>
      <c r="G19" s="37">
        <v>383115</v>
      </c>
      <c r="H19" s="36" t="s">
        <v>493</v>
      </c>
      <c r="I19" s="57" t="s">
        <v>115</v>
      </c>
      <c r="J19" s="47">
        <v>385023</v>
      </c>
      <c r="K19" s="36" t="s">
        <v>388</v>
      </c>
      <c r="L19" s="38" t="s">
        <v>231</v>
      </c>
      <c r="M19" s="47">
        <v>388018</v>
      </c>
      <c r="N19" s="36" t="s">
        <v>1019</v>
      </c>
      <c r="O19" s="38" t="s">
        <v>727</v>
      </c>
    </row>
    <row r="20" spans="1:15" x14ac:dyDescent="0.2">
      <c r="A20" s="97">
        <v>380034</v>
      </c>
      <c r="B20" s="55" t="s">
        <v>66</v>
      </c>
      <c r="C20" s="56" t="s">
        <v>67</v>
      </c>
      <c r="D20" s="97">
        <v>491040</v>
      </c>
      <c r="E20" s="55" t="s">
        <v>1017</v>
      </c>
      <c r="F20" s="56" t="s">
        <v>1018</v>
      </c>
      <c r="G20" s="37">
        <v>383116</v>
      </c>
      <c r="H20" s="36" t="s">
        <v>494</v>
      </c>
      <c r="I20" s="57" t="s">
        <v>116</v>
      </c>
      <c r="J20" s="47">
        <v>385024</v>
      </c>
      <c r="K20" s="36" t="s">
        <v>389</v>
      </c>
      <c r="L20" s="38" t="s">
        <v>232</v>
      </c>
      <c r="M20" s="47">
        <v>388019</v>
      </c>
      <c r="N20" s="36" t="s">
        <v>72</v>
      </c>
      <c r="O20" s="38" t="s">
        <v>73</v>
      </c>
    </row>
    <row r="21" spans="1:15" x14ac:dyDescent="0.2">
      <c r="A21" s="97">
        <v>380035</v>
      </c>
      <c r="B21" s="55" t="s">
        <v>68</v>
      </c>
      <c r="C21" s="56" t="s">
        <v>69</v>
      </c>
      <c r="D21" s="97">
        <v>492037</v>
      </c>
      <c r="E21" s="55" t="s">
        <v>1144</v>
      </c>
      <c r="F21" s="56" t="s">
        <v>1145</v>
      </c>
      <c r="G21" s="37">
        <v>383117</v>
      </c>
      <c r="H21" s="36" t="s">
        <v>496</v>
      </c>
      <c r="I21" s="57" t="s">
        <v>117</v>
      </c>
      <c r="J21" s="47">
        <v>385025</v>
      </c>
      <c r="K21" s="36" t="s">
        <v>390</v>
      </c>
      <c r="L21" s="38" t="s">
        <v>233</v>
      </c>
      <c r="M21" s="47">
        <v>388020</v>
      </c>
      <c r="N21" s="36" t="s">
        <v>1020</v>
      </c>
      <c r="O21" s="38" t="s">
        <v>728</v>
      </c>
    </row>
    <row r="22" spans="1:15" x14ac:dyDescent="0.2">
      <c r="A22" s="97">
        <v>380036</v>
      </c>
      <c r="B22" s="55" t="s">
        <v>756</v>
      </c>
      <c r="C22" s="56" t="s">
        <v>495</v>
      </c>
      <c r="D22" s="97">
        <v>492051</v>
      </c>
      <c r="E22" s="55" t="s">
        <v>881</v>
      </c>
      <c r="F22" s="56" t="s">
        <v>882</v>
      </c>
      <c r="G22" s="37">
        <v>383118</v>
      </c>
      <c r="H22" s="36" t="s">
        <v>1021</v>
      </c>
      <c r="I22" s="57" t="s">
        <v>1022</v>
      </c>
      <c r="J22" s="47">
        <v>385026</v>
      </c>
      <c r="K22" s="36" t="s">
        <v>391</v>
      </c>
      <c r="L22" s="38" t="s">
        <v>234</v>
      </c>
      <c r="M22" s="47">
        <v>388021</v>
      </c>
      <c r="N22" s="36" t="s">
        <v>1023</v>
      </c>
      <c r="O22" s="38" t="s">
        <v>729</v>
      </c>
    </row>
    <row r="23" spans="1:15" x14ac:dyDescent="0.2">
      <c r="A23" s="97">
        <v>380037</v>
      </c>
      <c r="B23" s="55" t="s">
        <v>72</v>
      </c>
      <c r="C23" s="56" t="s">
        <v>73</v>
      </c>
      <c r="D23" s="97">
        <v>492062</v>
      </c>
      <c r="E23" s="55" t="s">
        <v>883</v>
      </c>
      <c r="F23" s="56" t="s">
        <v>553</v>
      </c>
      <c r="G23" s="37">
        <v>383119</v>
      </c>
      <c r="H23" s="36" t="s">
        <v>428</v>
      </c>
      <c r="I23" s="57" t="s">
        <v>119</v>
      </c>
      <c r="J23" s="47">
        <v>385028</v>
      </c>
      <c r="K23" s="36" t="s">
        <v>392</v>
      </c>
      <c r="L23" s="38" t="s">
        <v>162</v>
      </c>
      <c r="M23" s="47">
        <v>388022</v>
      </c>
      <c r="N23" s="36" t="s">
        <v>730</v>
      </c>
      <c r="O23" s="38" t="s">
        <v>731</v>
      </c>
    </row>
    <row r="24" spans="1:15" x14ac:dyDescent="0.2">
      <c r="A24" s="97">
        <v>380038</v>
      </c>
      <c r="B24" s="55" t="s">
        <v>74</v>
      </c>
      <c r="C24" s="56" t="s">
        <v>75</v>
      </c>
      <c r="D24" s="97">
        <v>492085</v>
      </c>
      <c r="E24" s="55" t="s">
        <v>312</v>
      </c>
      <c r="F24" s="56" t="s">
        <v>313</v>
      </c>
      <c r="G24" s="37">
        <v>383120</v>
      </c>
      <c r="H24" s="36" t="s">
        <v>1024</v>
      </c>
      <c r="I24" s="57" t="s">
        <v>1025</v>
      </c>
      <c r="J24" s="47">
        <v>385029</v>
      </c>
      <c r="K24" s="36" t="s">
        <v>393</v>
      </c>
      <c r="L24" s="38" t="s">
        <v>235</v>
      </c>
      <c r="M24" s="47">
        <v>388023</v>
      </c>
      <c r="N24" s="36" t="s">
        <v>1026</v>
      </c>
      <c r="O24" s="38" t="s">
        <v>732</v>
      </c>
    </row>
    <row r="25" spans="1:15" x14ac:dyDescent="0.2">
      <c r="A25" s="97">
        <v>380039</v>
      </c>
      <c r="B25" s="55" t="s">
        <v>76</v>
      </c>
      <c r="C25" s="56" t="s">
        <v>77</v>
      </c>
      <c r="D25" s="97">
        <v>492092</v>
      </c>
      <c r="E25" s="55" t="s">
        <v>884</v>
      </c>
      <c r="F25" s="56" t="s">
        <v>885</v>
      </c>
      <c r="G25" s="37">
        <v>383121</v>
      </c>
      <c r="H25" s="36" t="s">
        <v>497</v>
      </c>
      <c r="I25" s="57" t="s">
        <v>121</v>
      </c>
      <c r="J25" s="47">
        <v>385030</v>
      </c>
      <c r="K25" s="36" t="s">
        <v>394</v>
      </c>
      <c r="L25" s="38" t="s">
        <v>125</v>
      </c>
      <c r="M25" s="47">
        <v>388024</v>
      </c>
      <c r="N25" s="36" t="s">
        <v>1027</v>
      </c>
      <c r="O25" s="38" t="s">
        <v>733</v>
      </c>
    </row>
    <row r="26" spans="1:15" x14ac:dyDescent="0.2">
      <c r="A26" s="97">
        <v>380040</v>
      </c>
      <c r="B26" s="55" t="s">
        <v>78</v>
      </c>
      <c r="C26" s="56" t="s">
        <v>79</v>
      </c>
      <c r="D26" s="97">
        <v>492093</v>
      </c>
      <c r="E26" s="55" t="s">
        <v>886</v>
      </c>
      <c r="F26" s="56" t="s">
        <v>887</v>
      </c>
      <c r="G26" s="37">
        <v>383122</v>
      </c>
      <c r="H26" s="36" t="s">
        <v>498</v>
      </c>
      <c r="I26" s="57" t="s">
        <v>122</v>
      </c>
      <c r="J26" s="47">
        <v>385035</v>
      </c>
      <c r="K26" s="36" t="s">
        <v>395</v>
      </c>
      <c r="L26" s="38" t="s">
        <v>236</v>
      </c>
      <c r="M26" s="47">
        <v>388025</v>
      </c>
      <c r="N26" s="36" t="s">
        <v>1028</v>
      </c>
      <c r="O26" s="38" t="s">
        <v>734</v>
      </c>
    </row>
    <row r="27" spans="1:15" x14ac:dyDescent="0.2">
      <c r="A27" s="97">
        <v>380041</v>
      </c>
      <c r="B27" s="55" t="s">
        <v>80</v>
      </c>
      <c r="C27" s="56" t="s">
        <v>81</v>
      </c>
      <c r="D27" s="97">
        <v>492116</v>
      </c>
      <c r="E27" s="55" t="s">
        <v>314</v>
      </c>
      <c r="F27" s="56" t="s">
        <v>315</v>
      </c>
      <c r="G27" s="37">
        <v>383123</v>
      </c>
      <c r="H27" s="36" t="s">
        <v>800</v>
      </c>
      <c r="I27" s="57" t="s">
        <v>455</v>
      </c>
      <c r="J27" s="47">
        <v>385036</v>
      </c>
      <c r="K27" s="36" t="s">
        <v>396</v>
      </c>
      <c r="L27" s="38" t="s">
        <v>237</v>
      </c>
      <c r="M27" s="47">
        <v>388026</v>
      </c>
      <c r="N27" s="36" t="s">
        <v>1029</v>
      </c>
      <c r="O27" s="38" t="s">
        <v>735</v>
      </c>
    </row>
    <row r="28" spans="1:15" x14ac:dyDescent="0.2">
      <c r="A28" s="97">
        <v>380042</v>
      </c>
      <c r="B28" s="55" t="s">
        <v>757</v>
      </c>
      <c r="C28" s="56" t="s">
        <v>758</v>
      </c>
      <c r="D28" s="97">
        <v>492122</v>
      </c>
      <c r="E28" s="55" t="s">
        <v>316</v>
      </c>
      <c r="F28" s="56" t="s">
        <v>317</v>
      </c>
      <c r="G28" s="37">
        <v>383124</v>
      </c>
      <c r="H28" s="36" t="s">
        <v>376</v>
      </c>
      <c r="I28" s="57" t="s">
        <v>124</v>
      </c>
      <c r="J28" s="47">
        <v>385037</v>
      </c>
      <c r="K28" s="36" t="s">
        <v>397</v>
      </c>
      <c r="L28" s="38" t="s">
        <v>238</v>
      </c>
      <c r="M28" s="47">
        <v>388027</v>
      </c>
      <c r="N28" s="36" t="s">
        <v>759</v>
      </c>
      <c r="O28" s="38" t="s">
        <v>760</v>
      </c>
    </row>
    <row r="29" spans="1:15" x14ac:dyDescent="0.2">
      <c r="A29" s="97">
        <v>380043</v>
      </c>
      <c r="B29" s="55" t="s">
        <v>82</v>
      </c>
      <c r="C29" s="56" t="s">
        <v>83</v>
      </c>
      <c r="D29" s="97">
        <v>492123</v>
      </c>
      <c r="E29" s="55" t="s">
        <v>318</v>
      </c>
      <c r="F29" s="56" t="s">
        <v>319</v>
      </c>
      <c r="G29" s="37">
        <v>383125</v>
      </c>
      <c r="H29" s="36" t="s">
        <v>394</v>
      </c>
      <c r="I29" s="57" t="s">
        <v>125</v>
      </c>
      <c r="J29" s="47">
        <v>385038</v>
      </c>
      <c r="K29" s="36" t="s">
        <v>398</v>
      </c>
      <c r="L29" s="38" t="s">
        <v>239</v>
      </c>
      <c r="M29" s="47">
        <v>388028</v>
      </c>
      <c r="N29" s="36" t="s">
        <v>761</v>
      </c>
      <c r="O29" s="38" t="s">
        <v>762</v>
      </c>
    </row>
    <row r="30" spans="1:15" x14ac:dyDescent="0.2">
      <c r="A30" s="97">
        <v>380044</v>
      </c>
      <c r="B30" s="55" t="s">
        <v>1085</v>
      </c>
      <c r="C30" s="56" t="s">
        <v>1086</v>
      </c>
      <c r="D30" s="97">
        <v>492139</v>
      </c>
      <c r="E30" s="55" t="s">
        <v>888</v>
      </c>
      <c r="F30" s="56" t="s">
        <v>889</v>
      </c>
      <c r="G30" s="37">
        <v>383126</v>
      </c>
      <c r="H30" s="36" t="s">
        <v>499</v>
      </c>
      <c r="I30" s="57" t="s">
        <v>126</v>
      </c>
      <c r="J30" s="47">
        <v>385039</v>
      </c>
      <c r="K30" s="36" t="s">
        <v>399</v>
      </c>
      <c r="L30" s="38" t="s">
        <v>240</v>
      </c>
      <c r="M30" s="47">
        <v>388029</v>
      </c>
      <c r="N30" s="36" t="s">
        <v>763</v>
      </c>
      <c r="O30" s="38" t="s">
        <v>764</v>
      </c>
    </row>
    <row r="31" spans="1:15" x14ac:dyDescent="0.2">
      <c r="A31" s="97">
        <v>380050</v>
      </c>
      <c r="B31" s="55" t="s">
        <v>84</v>
      </c>
      <c r="C31" s="56" t="s">
        <v>85</v>
      </c>
      <c r="D31" s="97">
        <v>492140</v>
      </c>
      <c r="E31" s="55" t="s">
        <v>320</v>
      </c>
      <c r="F31" s="56" t="s">
        <v>321</v>
      </c>
      <c r="G31" s="37">
        <v>383127</v>
      </c>
      <c r="H31" s="36" t="s">
        <v>500</v>
      </c>
      <c r="I31" s="57" t="s">
        <v>127</v>
      </c>
      <c r="J31" s="47">
        <v>385040</v>
      </c>
      <c r="K31" s="36" t="s">
        <v>400</v>
      </c>
      <c r="L31" s="38" t="s">
        <v>114</v>
      </c>
      <c r="M31" s="47">
        <v>388030</v>
      </c>
      <c r="N31" s="36" t="s">
        <v>765</v>
      </c>
      <c r="O31" s="38" t="s">
        <v>766</v>
      </c>
    </row>
    <row r="32" spans="1:15" x14ac:dyDescent="0.2">
      <c r="A32" s="97">
        <v>380054</v>
      </c>
      <c r="B32" s="55" t="s">
        <v>86</v>
      </c>
      <c r="C32" s="56" t="s">
        <v>87</v>
      </c>
      <c r="D32" s="97">
        <v>492141</v>
      </c>
      <c r="E32" s="55" t="s">
        <v>890</v>
      </c>
      <c r="F32" s="56" t="s">
        <v>554</v>
      </c>
      <c r="G32" s="37">
        <v>383128</v>
      </c>
      <c r="H32" s="36" t="s">
        <v>501</v>
      </c>
      <c r="I32" s="57" t="s">
        <v>128</v>
      </c>
      <c r="J32" s="47">
        <v>385041</v>
      </c>
      <c r="K32" s="36" t="s">
        <v>401</v>
      </c>
      <c r="L32" s="38" t="s">
        <v>113</v>
      </c>
      <c r="M32" s="47">
        <v>388031</v>
      </c>
      <c r="N32" s="36" t="s">
        <v>1030</v>
      </c>
      <c r="O32" s="38" t="s">
        <v>767</v>
      </c>
    </row>
    <row r="33" spans="1:15" x14ac:dyDescent="0.2">
      <c r="A33" s="97">
        <v>380068</v>
      </c>
      <c r="B33" s="55" t="s">
        <v>583</v>
      </c>
      <c r="C33" s="56" t="s">
        <v>88</v>
      </c>
      <c r="D33" s="97">
        <v>492142</v>
      </c>
      <c r="E33" s="55" t="s">
        <v>891</v>
      </c>
      <c r="F33" s="56" t="s">
        <v>892</v>
      </c>
      <c r="G33" s="37">
        <v>383129</v>
      </c>
      <c r="H33" s="36" t="s">
        <v>502</v>
      </c>
      <c r="I33" s="57" t="s">
        <v>129</v>
      </c>
      <c r="J33" s="47">
        <v>385050</v>
      </c>
      <c r="K33" s="36" t="s">
        <v>402</v>
      </c>
      <c r="L33" s="38" t="s">
        <v>241</v>
      </c>
      <c r="M33" s="47">
        <v>388032</v>
      </c>
      <c r="N33" s="36" t="s">
        <v>768</v>
      </c>
      <c r="O33" s="38" t="s">
        <v>769</v>
      </c>
    </row>
    <row r="34" spans="1:15" x14ac:dyDescent="0.2">
      <c r="A34" s="97">
        <v>380071</v>
      </c>
      <c r="B34" s="55" t="s">
        <v>89</v>
      </c>
      <c r="C34" s="56" t="s">
        <v>90</v>
      </c>
      <c r="D34" s="97">
        <v>492173</v>
      </c>
      <c r="E34" s="55" t="s">
        <v>322</v>
      </c>
      <c r="F34" s="56" t="s">
        <v>323</v>
      </c>
      <c r="G34" s="37">
        <v>383130</v>
      </c>
      <c r="H34" s="36" t="s">
        <v>503</v>
      </c>
      <c r="I34" s="57" t="s">
        <v>130</v>
      </c>
      <c r="J34" s="47">
        <v>385051</v>
      </c>
      <c r="K34" s="36" t="s">
        <v>403</v>
      </c>
      <c r="L34" s="38" t="s">
        <v>242</v>
      </c>
      <c r="M34" s="47">
        <v>388033</v>
      </c>
      <c r="N34" s="36" t="s">
        <v>770</v>
      </c>
      <c r="O34" s="38" t="s">
        <v>771</v>
      </c>
    </row>
    <row r="35" spans="1:15" x14ac:dyDescent="0.2">
      <c r="A35" s="97">
        <v>380074</v>
      </c>
      <c r="B35" s="55" t="s">
        <v>407</v>
      </c>
      <c r="C35" s="56" t="s">
        <v>91</v>
      </c>
      <c r="D35" s="97">
        <v>492174</v>
      </c>
      <c r="E35" s="55" t="s">
        <v>893</v>
      </c>
      <c r="F35" s="56" t="s">
        <v>894</v>
      </c>
      <c r="G35" s="37">
        <v>383131</v>
      </c>
      <c r="H35" s="36" t="s">
        <v>504</v>
      </c>
      <c r="I35" s="57" t="s">
        <v>131</v>
      </c>
      <c r="J35" s="47">
        <v>385052</v>
      </c>
      <c r="K35" s="36" t="s">
        <v>404</v>
      </c>
      <c r="L35" s="38" t="s">
        <v>243</v>
      </c>
      <c r="M35" s="47">
        <v>388034</v>
      </c>
      <c r="N35" s="36" t="s">
        <v>837</v>
      </c>
      <c r="O35" s="38" t="s">
        <v>838</v>
      </c>
    </row>
    <row r="36" spans="1:15" x14ac:dyDescent="0.2">
      <c r="A36" s="97">
        <v>380080</v>
      </c>
      <c r="B36" s="55" t="s">
        <v>584</v>
      </c>
      <c r="C36" s="56" t="s">
        <v>92</v>
      </c>
      <c r="D36" s="97">
        <v>492201</v>
      </c>
      <c r="E36" s="55" t="s">
        <v>895</v>
      </c>
      <c r="F36" s="56" t="s">
        <v>555</v>
      </c>
      <c r="G36" s="37">
        <v>383132</v>
      </c>
      <c r="H36" s="36" t="s">
        <v>505</v>
      </c>
      <c r="I36" s="57" t="s">
        <v>132</v>
      </c>
      <c r="J36" s="47">
        <v>385054</v>
      </c>
      <c r="K36" s="36" t="s">
        <v>772</v>
      </c>
      <c r="L36" s="38" t="s">
        <v>648</v>
      </c>
      <c r="M36" s="47">
        <v>388035</v>
      </c>
      <c r="N36" s="36" t="s">
        <v>839</v>
      </c>
      <c r="O36" s="38" t="s">
        <v>840</v>
      </c>
    </row>
    <row r="37" spans="1:15" x14ac:dyDescent="0.2">
      <c r="A37" s="97">
        <v>380089</v>
      </c>
      <c r="B37" s="55" t="s">
        <v>93</v>
      </c>
      <c r="C37" s="56" t="s">
        <v>94</v>
      </c>
      <c r="D37" s="97">
        <v>492202</v>
      </c>
      <c r="E37" s="55" t="s">
        <v>896</v>
      </c>
      <c r="F37" s="56" t="s">
        <v>897</v>
      </c>
      <c r="G37" s="37">
        <v>383133</v>
      </c>
      <c r="H37" s="36" t="s">
        <v>506</v>
      </c>
      <c r="I37" s="57" t="s">
        <v>133</v>
      </c>
      <c r="J37" s="47">
        <v>385062</v>
      </c>
      <c r="K37" s="36" t="s">
        <v>405</v>
      </c>
      <c r="L37" s="38" t="s">
        <v>244</v>
      </c>
      <c r="M37" s="47">
        <v>388036</v>
      </c>
      <c r="N37" s="36" t="s">
        <v>841</v>
      </c>
      <c r="O37" s="38" t="s">
        <v>842</v>
      </c>
    </row>
    <row r="38" spans="1:15" x14ac:dyDescent="0.2">
      <c r="A38" s="97">
        <v>380093</v>
      </c>
      <c r="B38" s="55" t="s">
        <v>585</v>
      </c>
      <c r="C38" s="56" t="s">
        <v>95</v>
      </c>
      <c r="D38" s="97">
        <v>492204</v>
      </c>
      <c r="E38" s="55" t="s">
        <v>898</v>
      </c>
      <c r="F38" s="56" t="s">
        <v>899</v>
      </c>
      <c r="G38" s="37">
        <v>383134</v>
      </c>
      <c r="H38" s="36" t="s">
        <v>507</v>
      </c>
      <c r="I38" s="57" t="s">
        <v>134</v>
      </c>
      <c r="J38" s="47">
        <v>385066</v>
      </c>
      <c r="K38" s="36" t="s">
        <v>406</v>
      </c>
      <c r="L38" s="38" t="s">
        <v>245</v>
      </c>
      <c r="M38" s="47">
        <v>388037</v>
      </c>
      <c r="N38" s="36" t="s">
        <v>54</v>
      </c>
      <c r="O38" s="38" t="s">
        <v>55</v>
      </c>
    </row>
    <row r="39" spans="1:15" x14ac:dyDescent="0.2">
      <c r="A39" s="97">
        <v>380095</v>
      </c>
      <c r="B39" s="55" t="s">
        <v>96</v>
      </c>
      <c r="C39" s="56" t="s">
        <v>97</v>
      </c>
      <c r="D39" s="97">
        <v>492205</v>
      </c>
      <c r="E39" s="55" t="s">
        <v>900</v>
      </c>
      <c r="F39" s="56" t="s">
        <v>901</v>
      </c>
      <c r="G39" s="37">
        <v>383135</v>
      </c>
      <c r="H39" s="36" t="s">
        <v>508</v>
      </c>
      <c r="I39" s="57" t="s">
        <v>135</v>
      </c>
      <c r="J39" s="47">
        <v>385073</v>
      </c>
      <c r="K39" s="36" t="s">
        <v>408</v>
      </c>
      <c r="L39" s="38" t="s">
        <v>246</v>
      </c>
      <c r="M39" s="47">
        <v>388038</v>
      </c>
      <c r="N39" s="36" t="s">
        <v>843</v>
      </c>
      <c r="O39" s="38" t="s">
        <v>844</v>
      </c>
    </row>
    <row r="40" spans="1:15" x14ac:dyDescent="0.2">
      <c r="A40" s="97">
        <v>380097</v>
      </c>
      <c r="B40" s="55" t="s">
        <v>773</v>
      </c>
      <c r="C40" s="56" t="s">
        <v>774</v>
      </c>
      <c r="D40" s="97">
        <v>492206</v>
      </c>
      <c r="E40" s="55" t="s">
        <v>324</v>
      </c>
      <c r="F40" s="56" t="s">
        <v>325</v>
      </c>
      <c r="G40" s="37">
        <v>383136</v>
      </c>
      <c r="H40" s="36" t="s">
        <v>509</v>
      </c>
      <c r="I40" s="57" t="s">
        <v>136</v>
      </c>
      <c r="J40" s="47">
        <v>385078</v>
      </c>
      <c r="K40" s="36" t="s">
        <v>409</v>
      </c>
      <c r="L40" s="38" t="s">
        <v>247</v>
      </c>
      <c r="M40" s="47">
        <v>388039</v>
      </c>
      <c r="N40" s="36" t="s">
        <v>845</v>
      </c>
      <c r="O40" s="38" t="s">
        <v>846</v>
      </c>
    </row>
    <row r="41" spans="1:15" x14ac:dyDescent="0.2">
      <c r="A41" s="97">
        <v>380098</v>
      </c>
      <c r="B41" s="55" t="s">
        <v>98</v>
      </c>
      <c r="C41" s="56" t="s">
        <v>99</v>
      </c>
      <c r="D41" s="97">
        <v>492207</v>
      </c>
      <c r="E41" s="55" t="s">
        <v>1146</v>
      </c>
      <c r="F41" s="56" t="s">
        <v>1147</v>
      </c>
      <c r="G41" s="37">
        <v>383137</v>
      </c>
      <c r="H41" s="36" t="s">
        <v>510</v>
      </c>
      <c r="I41" s="57" t="s">
        <v>137</v>
      </c>
      <c r="J41" s="47">
        <v>385079</v>
      </c>
      <c r="K41" s="36" t="s">
        <v>410</v>
      </c>
      <c r="L41" s="38" t="s">
        <v>248</v>
      </c>
      <c r="M41" s="47">
        <v>388040</v>
      </c>
      <c r="N41" s="36" t="s">
        <v>849</v>
      </c>
      <c r="O41" s="38" t="s">
        <v>850</v>
      </c>
    </row>
    <row r="42" spans="1:15" x14ac:dyDescent="0.2">
      <c r="A42" s="97">
        <v>380102</v>
      </c>
      <c r="B42" s="55" t="s">
        <v>100</v>
      </c>
      <c r="C42" s="56" t="s">
        <v>101</v>
      </c>
      <c r="D42" s="97">
        <v>492213</v>
      </c>
      <c r="E42" s="55" t="s">
        <v>1095</v>
      </c>
      <c r="F42" s="56" t="s">
        <v>326</v>
      </c>
      <c r="G42" s="37">
        <v>383138</v>
      </c>
      <c r="H42" s="36" t="s">
        <v>511</v>
      </c>
      <c r="I42" s="57" t="s">
        <v>138</v>
      </c>
      <c r="J42" s="47">
        <v>385087</v>
      </c>
      <c r="K42" s="36" t="s">
        <v>411</v>
      </c>
      <c r="L42" s="38" t="s">
        <v>249</v>
      </c>
      <c r="M42" s="47">
        <v>388041</v>
      </c>
      <c r="N42" s="36" t="s">
        <v>851</v>
      </c>
      <c r="O42" s="38" t="s">
        <v>851</v>
      </c>
    </row>
    <row r="43" spans="1:15" x14ac:dyDescent="0.2">
      <c r="A43" s="97">
        <v>380103</v>
      </c>
      <c r="B43" s="55" t="s">
        <v>847</v>
      </c>
      <c r="C43" s="56" t="s">
        <v>848</v>
      </c>
      <c r="D43" s="97">
        <v>492217</v>
      </c>
      <c r="E43" s="55" t="s">
        <v>902</v>
      </c>
      <c r="F43" s="56" t="s">
        <v>579</v>
      </c>
      <c r="G43" s="37">
        <v>383139</v>
      </c>
      <c r="H43" s="36" t="s">
        <v>513</v>
      </c>
      <c r="I43" s="57" t="s">
        <v>139</v>
      </c>
      <c r="J43" s="47">
        <v>385088</v>
      </c>
      <c r="K43" s="36" t="s">
        <v>412</v>
      </c>
      <c r="L43" s="38" t="s">
        <v>250</v>
      </c>
      <c r="M43" s="47">
        <v>388042</v>
      </c>
      <c r="N43" s="36" t="s">
        <v>981</v>
      </c>
      <c r="O43" s="38" t="s">
        <v>982</v>
      </c>
    </row>
    <row r="44" spans="1:15" x14ac:dyDescent="0.2">
      <c r="A44" s="97">
        <v>380203</v>
      </c>
      <c r="B44" s="55" t="s">
        <v>775</v>
      </c>
      <c r="C44" s="56" t="s">
        <v>512</v>
      </c>
      <c r="D44" s="97">
        <v>492218</v>
      </c>
      <c r="E44" s="55" t="s">
        <v>327</v>
      </c>
      <c r="F44" s="56" t="s">
        <v>328</v>
      </c>
      <c r="G44" s="37">
        <v>383140</v>
      </c>
      <c r="H44" s="36" t="s">
        <v>515</v>
      </c>
      <c r="I44" s="57" t="s">
        <v>140</v>
      </c>
      <c r="J44" s="47">
        <v>385094</v>
      </c>
      <c r="K44" s="36" t="s">
        <v>778</v>
      </c>
      <c r="L44" s="38" t="s">
        <v>344</v>
      </c>
      <c r="M44" s="47">
        <v>388043</v>
      </c>
      <c r="N44" s="36" t="s">
        <v>983</v>
      </c>
      <c r="O44" s="38" t="s">
        <v>984</v>
      </c>
    </row>
    <row r="45" spans="1:15" x14ac:dyDescent="0.2">
      <c r="A45" s="97">
        <v>380204</v>
      </c>
      <c r="B45" s="55" t="s">
        <v>514</v>
      </c>
      <c r="C45" s="56" t="s">
        <v>514</v>
      </c>
      <c r="D45" s="97">
        <v>492237</v>
      </c>
      <c r="E45" s="55" t="s">
        <v>1096</v>
      </c>
      <c r="F45" s="56" t="s">
        <v>1097</v>
      </c>
      <c r="G45" s="37">
        <v>383141</v>
      </c>
      <c r="H45" s="36" t="s">
        <v>1033</v>
      </c>
      <c r="I45" s="57" t="s">
        <v>1034</v>
      </c>
      <c r="J45" s="47">
        <v>385095</v>
      </c>
      <c r="K45" s="36" t="s">
        <v>779</v>
      </c>
      <c r="L45" s="38" t="s">
        <v>345</v>
      </c>
      <c r="M45" s="242">
        <v>388044</v>
      </c>
      <c r="N45" s="243" t="s">
        <v>985</v>
      </c>
      <c r="O45" s="244" t="s">
        <v>986</v>
      </c>
    </row>
    <row r="46" spans="1:15" x14ac:dyDescent="0.2">
      <c r="A46" s="97">
        <v>380205</v>
      </c>
      <c r="B46" s="55" t="s">
        <v>776</v>
      </c>
      <c r="C46" s="56" t="s">
        <v>516</v>
      </c>
      <c r="D46" s="97">
        <v>492244</v>
      </c>
      <c r="E46" s="55" t="s">
        <v>903</v>
      </c>
      <c r="F46" s="56" t="s">
        <v>904</v>
      </c>
      <c r="G46" s="37">
        <v>383142</v>
      </c>
      <c r="H46" s="36" t="s">
        <v>437</v>
      </c>
      <c r="I46" s="57" t="s">
        <v>142</v>
      </c>
      <c r="J46" s="47">
        <v>385096</v>
      </c>
      <c r="K46" s="36" t="s">
        <v>413</v>
      </c>
      <c r="L46" s="38" t="s">
        <v>251</v>
      </c>
      <c r="M46" s="97">
        <v>388045</v>
      </c>
      <c r="N46" s="55" t="s">
        <v>987</v>
      </c>
      <c r="O46" s="56" t="s">
        <v>988</v>
      </c>
    </row>
    <row r="47" spans="1:15" x14ac:dyDescent="0.2">
      <c r="A47" s="97">
        <v>380206</v>
      </c>
      <c r="B47" s="55" t="s">
        <v>777</v>
      </c>
      <c r="C47" s="56" t="s">
        <v>517</v>
      </c>
      <c r="D47" s="97">
        <v>492245</v>
      </c>
      <c r="E47" s="55" t="s">
        <v>1031</v>
      </c>
      <c r="F47" s="56" t="s">
        <v>1032</v>
      </c>
      <c r="G47" s="37">
        <v>383143</v>
      </c>
      <c r="H47" s="36" t="s">
        <v>438</v>
      </c>
      <c r="I47" s="57" t="s">
        <v>143</v>
      </c>
      <c r="J47" s="47">
        <v>385097</v>
      </c>
      <c r="K47" s="36" t="s">
        <v>781</v>
      </c>
      <c r="L47" s="38" t="s">
        <v>346</v>
      </c>
      <c r="M47" s="97">
        <v>388046</v>
      </c>
      <c r="N47" s="55" t="s">
        <v>989</v>
      </c>
      <c r="O47" s="56" t="s">
        <v>990</v>
      </c>
    </row>
    <row r="48" spans="1:15" x14ac:dyDescent="0.2">
      <c r="A48" s="97">
        <v>380207</v>
      </c>
      <c r="B48" s="55" t="s">
        <v>518</v>
      </c>
      <c r="C48" s="56" t="s">
        <v>519</v>
      </c>
      <c r="D48" s="97">
        <v>492249</v>
      </c>
      <c r="E48" s="55" t="s">
        <v>329</v>
      </c>
      <c r="F48" s="56" t="s">
        <v>330</v>
      </c>
      <c r="G48" s="37">
        <v>383144</v>
      </c>
      <c r="H48" s="36" t="s">
        <v>521</v>
      </c>
      <c r="I48" s="57" t="s">
        <v>144</v>
      </c>
      <c r="J48" s="47">
        <v>385098</v>
      </c>
      <c r="K48" s="36" t="s">
        <v>852</v>
      </c>
      <c r="L48" s="38" t="s">
        <v>853</v>
      </c>
      <c r="M48" s="97">
        <v>388047</v>
      </c>
      <c r="N48" s="55" t="s">
        <v>991</v>
      </c>
      <c r="O48" s="56" t="s">
        <v>992</v>
      </c>
    </row>
    <row r="49" spans="1:15" x14ac:dyDescent="0.2">
      <c r="A49" s="97">
        <v>380208</v>
      </c>
      <c r="B49" s="55" t="s">
        <v>780</v>
      </c>
      <c r="C49" s="56" t="s">
        <v>520</v>
      </c>
      <c r="D49" s="97">
        <v>492252</v>
      </c>
      <c r="E49" s="55" t="s">
        <v>331</v>
      </c>
      <c r="F49" s="56" t="s">
        <v>332</v>
      </c>
      <c r="G49" s="37">
        <v>383145</v>
      </c>
      <c r="H49" s="36" t="s">
        <v>822</v>
      </c>
      <c r="I49" s="57" t="s">
        <v>351</v>
      </c>
      <c r="J49" s="47">
        <v>385115</v>
      </c>
      <c r="K49" s="36" t="s">
        <v>414</v>
      </c>
      <c r="L49" s="38" t="s">
        <v>252</v>
      </c>
      <c r="M49" s="97">
        <v>388048</v>
      </c>
      <c r="N49" s="55" t="s">
        <v>993</v>
      </c>
      <c r="O49" s="56" t="s">
        <v>994</v>
      </c>
    </row>
    <row r="50" spans="1:15" x14ac:dyDescent="0.2">
      <c r="A50" s="97">
        <v>380210</v>
      </c>
      <c r="B50" s="55" t="s">
        <v>522</v>
      </c>
      <c r="C50" s="56" t="s">
        <v>523</v>
      </c>
      <c r="D50" s="97">
        <v>492253</v>
      </c>
      <c r="E50" s="55" t="s">
        <v>905</v>
      </c>
      <c r="F50" s="56" t="s">
        <v>906</v>
      </c>
      <c r="G50" s="37">
        <v>383146</v>
      </c>
      <c r="H50" s="36" t="s">
        <v>1035</v>
      </c>
      <c r="I50" s="57" t="s">
        <v>1036</v>
      </c>
      <c r="J50" s="47">
        <v>385116</v>
      </c>
      <c r="K50" s="36" t="s">
        <v>415</v>
      </c>
      <c r="L50" s="38" t="s">
        <v>253</v>
      </c>
      <c r="M50" s="97">
        <v>388049</v>
      </c>
      <c r="N50" s="55" t="s">
        <v>995</v>
      </c>
      <c r="O50" s="56" t="s">
        <v>996</v>
      </c>
    </row>
    <row r="51" spans="1:15" x14ac:dyDescent="0.2">
      <c r="A51" s="97">
        <v>380211</v>
      </c>
      <c r="B51" s="55" t="s">
        <v>782</v>
      </c>
      <c r="C51" s="56" t="s">
        <v>524</v>
      </c>
      <c r="D51" s="97">
        <v>492257</v>
      </c>
      <c r="E51" s="55" t="s">
        <v>907</v>
      </c>
      <c r="F51" s="56" t="s">
        <v>908</v>
      </c>
      <c r="G51" s="37">
        <v>383147</v>
      </c>
      <c r="H51" s="36" t="s">
        <v>439</v>
      </c>
      <c r="I51" s="57" t="s">
        <v>145</v>
      </c>
      <c r="J51" s="47">
        <v>385120</v>
      </c>
      <c r="K51" s="36" t="s">
        <v>416</v>
      </c>
      <c r="L51" s="38" t="s">
        <v>254</v>
      </c>
      <c r="M51" s="97">
        <v>388050</v>
      </c>
      <c r="N51" s="55" t="s">
        <v>997</v>
      </c>
      <c r="O51" s="56" t="s">
        <v>998</v>
      </c>
    </row>
    <row r="52" spans="1:15" x14ac:dyDescent="0.2">
      <c r="A52" s="97">
        <v>380212</v>
      </c>
      <c r="B52" s="55" t="s">
        <v>783</v>
      </c>
      <c r="C52" s="56" t="s">
        <v>525</v>
      </c>
      <c r="D52" s="97">
        <v>492259</v>
      </c>
      <c r="E52" s="55" t="s">
        <v>909</v>
      </c>
      <c r="F52" s="56" t="s">
        <v>556</v>
      </c>
      <c r="G52" s="37">
        <v>383148</v>
      </c>
      <c r="H52" s="36" t="s">
        <v>1037</v>
      </c>
      <c r="I52" s="57" t="s">
        <v>1038</v>
      </c>
      <c r="J52" s="47">
        <v>385125</v>
      </c>
      <c r="K52" s="36" t="s">
        <v>417</v>
      </c>
      <c r="L52" s="38" t="s">
        <v>255</v>
      </c>
      <c r="M52" s="97">
        <v>388051</v>
      </c>
      <c r="N52" s="55" t="s">
        <v>999</v>
      </c>
      <c r="O52" s="56" t="s">
        <v>1000</v>
      </c>
    </row>
    <row r="53" spans="1:15" x14ac:dyDescent="0.2">
      <c r="A53" s="97">
        <v>380213</v>
      </c>
      <c r="B53" s="55" t="s">
        <v>784</v>
      </c>
      <c r="C53" s="56" t="s">
        <v>586</v>
      </c>
      <c r="D53" s="97">
        <v>492260</v>
      </c>
      <c r="E53" s="55" t="s">
        <v>910</v>
      </c>
      <c r="F53" s="56" t="s">
        <v>911</v>
      </c>
      <c r="G53" s="37">
        <v>383149</v>
      </c>
      <c r="H53" s="36" t="s">
        <v>1041</v>
      </c>
      <c r="I53" s="57" t="s">
        <v>1042</v>
      </c>
      <c r="J53" s="47">
        <v>385126</v>
      </c>
      <c r="K53" s="36" t="s">
        <v>418</v>
      </c>
      <c r="L53" s="38" t="s">
        <v>256</v>
      </c>
      <c r="M53" s="97">
        <v>388052</v>
      </c>
      <c r="N53" s="55" t="s">
        <v>1043</v>
      </c>
      <c r="O53" s="56" t="s">
        <v>1043</v>
      </c>
    </row>
    <row r="54" spans="1:15" x14ac:dyDescent="0.2">
      <c r="A54" s="97">
        <v>380214</v>
      </c>
      <c r="B54" s="55" t="s">
        <v>578</v>
      </c>
      <c r="C54" s="56" t="s">
        <v>587</v>
      </c>
      <c r="D54" s="97">
        <v>492271</v>
      </c>
      <c r="E54" s="55" t="s">
        <v>912</v>
      </c>
      <c r="F54" s="56" t="s">
        <v>605</v>
      </c>
      <c r="G54" s="37">
        <v>383150</v>
      </c>
      <c r="H54" s="36" t="s">
        <v>1044</v>
      </c>
      <c r="I54" s="57" t="s">
        <v>1045</v>
      </c>
      <c r="J54" s="47">
        <v>385130</v>
      </c>
      <c r="K54" s="36" t="s">
        <v>419</v>
      </c>
      <c r="L54" s="38" t="s">
        <v>257</v>
      </c>
      <c r="M54" s="97">
        <v>388053</v>
      </c>
      <c r="N54" s="55" t="s">
        <v>1046</v>
      </c>
      <c r="O54" s="56" t="s">
        <v>1047</v>
      </c>
    </row>
    <row r="55" spans="1:15" x14ac:dyDescent="0.2">
      <c r="A55" s="97">
        <v>380215</v>
      </c>
      <c r="B55" s="55" t="s">
        <v>785</v>
      </c>
      <c r="C55" s="56" t="s">
        <v>588</v>
      </c>
      <c r="D55" s="97">
        <v>492272</v>
      </c>
      <c r="E55" s="55" t="s">
        <v>333</v>
      </c>
      <c r="F55" s="56" t="s">
        <v>334</v>
      </c>
      <c r="G55" s="37">
        <v>383151</v>
      </c>
      <c r="H55" s="36" t="s">
        <v>526</v>
      </c>
      <c r="I55" s="57" t="s">
        <v>148</v>
      </c>
      <c r="J55" s="47">
        <v>385131</v>
      </c>
      <c r="K55" s="36" t="s">
        <v>977</v>
      </c>
      <c r="L55" s="38" t="s">
        <v>978</v>
      </c>
      <c r="M55" s="97">
        <v>388054</v>
      </c>
      <c r="N55" s="55" t="s">
        <v>1048</v>
      </c>
      <c r="O55" s="56" t="s">
        <v>1048</v>
      </c>
    </row>
    <row r="56" spans="1:15" x14ac:dyDescent="0.2">
      <c r="A56" s="97">
        <v>380216</v>
      </c>
      <c r="B56" s="55" t="s">
        <v>589</v>
      </c>
      <c r="C56" s="56" t="s">
        <v>590</v>
      </c>
      <c r="D56" s="97">
        <v>492283</v>
      </c>
      <c r="E56" s="55" t="s">
        <v>335</v>
      </c>
      <c r="F56" s="56" t="s">
        <v>336</v>
      </c>
      <c r="G56" s="37">
        <v>383152</v>
      </c>
      <c r="H56" s="36" t="s">
        <v>527</v>
      </c>
      <c r="I56" s="57" t="s">
        <v>149</v>
      </c>
      <c r="J56" s="47">
        <v>385132</v>
      </c>
      <c r="K56" s="36" t="s">
        <v>420</v>
      </c>
      <c r="L56" s="38" t="s">
        <v>258</v>
      </c>
      <c r="M56" s="97">
        <v>388055</v>
      </c>
      <c r="N56" s="55" t="s">
        <v>1049</v>
      </c>
      <c r="O56" s="56" t="s">
        <v>1050</v>
      </c>
    </row>
    <row r="57" spans="1:15" x14ac:dyDescent="0.2">
      <c r="A57" s="97">
        <v>380217</v>
      </c>
      <c r="B57" s="55" t="s">
        <v>591</v>
      </c>
      <c r="C57" s="56" t="s">
        <v>591</v>
      </c>
      <c r="D57" s="97">
        <v>492330</v>
      </c>
      <c r="E57" s="55" t="s">
        <v>337</v>
      </c>
      <c r="F57" s="56" t="s">
        <v>338</v>
      </c>
      <c r="G57" s="37">
        <v>383153</v>
      </c>
      <c r="H57" s="36" t="s">
        <v>798</v>
      </c>
      <c r="I57" s="57" t="s">
        <v>347</v>
      </c>
      <c r="J57" s="47">
        <v>385140</v>
      </c>
      <c r="K57" s="36" t="s">
        <v>421</v>
      </c>
      <c r="L57" s="38" t="s">
        <v>259</v>
      </c>
      <c r="M57" s="97">
        <v>388056</v>
      </c>
      <c r="N57" s="56" t="s">
        <v>1083</v>
      </c>
      <c r="O57" s="56" t="s">
        <v>1051</v>
      </c>
    </row>
    <row r="58" spans="1:15" x14ac:dyDescent="0.2">
      <c r="A58" s="97">
        <v>380218</v>
      </c>
      <c r="B58" s="55" t="s">
        <v>786</v>
      </c>
      <c r="C58" s="56" t="s">
        <v>649</v>
      </c>
      <c r="D58" s="97">
        <v>492357</v>
      </c>
      <c r="E58" s="55" t="s">
        <v>1039</v>
      </c>
      <c r="F58" s="56" t="s">
        <v>1040</v>
      </c>
      <c r="G58" s="37">
        <v>383154</v>
      </c>
      <c r="H58" s="36" t="s">
        <v>528</v>
      </c>
      <c r="I58" s="57" t="s">
        <v>150</v>
      </c>
      <c r="J58" s="47">
        <v>385143</v>
      </c>
      <c r="K58" s="36" t="s">
        <v>422</v>
      </c>
      <c r="L58" s="38" t="s">
        <v>260</v>
      </c>
      <c r="M58" s="97">
        <v>388057</v>
      </c>
      <c r="N58" s="55" t="s">
        <v>854</v>
      </c>
      <c r="O58" s="56" t="s">
        <v>855</v>
      </c>
    </row>
    <row r="59" spans="1:15" x14ac:dyDescent="0.2">
      <c r="A59" s="97">
        <v>380219</v>
      </c>
      <c r="B59" s="55" t="s">
        <v>787</v>
      </c>
      <c r="C59" s="56" t="s">
        <v>650</v>
      </c>
      <c r="D59" s="97">
        <v>494011</v>
      </c>
      <c r="E59" s="55" t="s">
        <v>173</v>
      </c>
      <c r="F59" s="56" t="s">
        <v>174</v>
      </c>
      <c r="G59" s="37">
        <v>383155</v>
      </c>
      <c r="H59" s="36" t="s">
        <v>529</v>
      </c>
      <c r="I59" s="57" t="s">
        <v>151</v>
      </c>
      <c r="J59" s="47">
        <v>385150</v>
      </c>
      <c r="K59" s="36" t="s">
        <v>423</v>
      </c>
      <c r="L59" s="38" t="s">
        <v>261</v>
      </c>
      <c r="M59" s="97">
        <v>388058</v>
      </c>
      <c r="N59" s="55" t="s">
        <v>809</v>
      </c>
      <c r="O59" s="56" t="s">
        <v>810</v>
      </c>
    </row>
    <row r="60" spans="1:15" x14ac:dyDescent="0.2">
      <c r="A60" s="97">
        <v>380220</v>
      </c>
      <c r="B60" s="55" t="s">
        <v>854</v>
      </c>
      <c r="C60" s="56" t="s">
        <v>855</v>
      </c>
      <c r="D60" s="97">
        <v>494015</v>
      </c>
      <c r="E60" s="55" t="s">
        <v>175</v>
      </c>
      <c r="F60" s="56" t="s">
        <v>176</v>
      </c>
      <c r="G60" s="37">
        <v>383156</v>
      </c>
      <c r="H60" s="36" t="s">
        <v>530</v>
      </c>
      <c r="I60" s="57" t="s">
        <v>1052</v>
      </c>
      <c r="J60" s="47">
        <v>385152</v>
      </c>
      <c r="K60" s="36" t="s">
        <v>424</v>
      </c>
      <c r="L60" s="38" t="s">
        <v>262</v>
      </c>
      <c r="M60" s="97">
        <v>388059</v>
      </c>
      <c r="N60" s="55" t="s">
        <v>1053</v>
      </c>
      <c r="O60" s="56" t="s">
        <v>1054</v>
      </c>
    </row>
    <row r="61" spans="1:15" x14ac:dyDescent="0.2">
      <c r="A61" s="97">
        <v>380221</v>
      </c>
      <c r="B61" s="55" t="s">
        <v>856</v>
      </c>
      <c r="C61" s="56" t="s">
        <v>857</v>
      </c>
      <c r="D61" s="97">
        <v>495373</v>
      </c>
      <c r="E61" s="55" t="s">
        <v>913</v>
      </c>
      <c r="F61" s="56" t="s">
        <v>339</v>
      </c>
      <c r="G61" s="37">
        <v>383157</v>
      </c>
      <c r="H61" s="36" t="s">
        <v>531</v>
      </c>
      <c r="I61" s="57" t="s">
        <v>1055</v>
      </c>
      <c r="J61" s="47">
        <v>385153</v>
      </c>
      <c r="K61" s="36" t="s">
        <v>425</v>
      </c>
      <c r="L61" s="38" t="s">
        <v>263</v>
      </c>
      <c r="M61" s="97">
        <v>388060</v>
      </c>
      <c r="N61" s="55" t="s">
        <v>1056</v>
      </c>
      <c r="O61" s="56" t="s">
        <v>1057</v>
      </c>
    </row>
    <row r="62" spans="1:15" x14ac:dyDescent="0.2">
      <c r="A62" s="97">
        <v>380222</v>
      </c>
      <c r="B62" s="55" t="s">
        <v>858</v>
      </c>
      <c r="C62" s="56" t="s">
        <v>859</v>
      </c>
      <c r="D62" s="97">
        <v>495374</v>
      </c>
      <c r="E62" s="55" t="s">
        <v>914</v>
      </c>
      <c r="F62" s="56" t="s">
        <v>915</v>
      </c>
      <c r="G62" s="37">
        <v>383158</v>
      </c>
      <c r="H62" s="36" t="s">
        <v>1148</v>
      </c>
      <c r="I62" s="57" t="s">
        <v>1149</v>
      </c>
      <c r="J62" s="47">
        <v>385154</v>
      </c>
      <c r="K62" s="36" t="s">
        <v>426</v>
      </c>
      <c r="L62" s="38" t="s">
        <v>264</v>
      </c>
      <c r="M62" s="97">
        <v>388061</v>
      </c>
      <c r="N62" s="55" t="s">
        <v>1058</v>
      </c>
      <c r="O62" s="56" t="s">
        <v>1059</v>
      </c>
    </row>
    <row r="63" spans="1:15" x14ac:dyDescent="0.2">
      <c r="A63" s="97">
        <v>380223</v>
      </c>
      <c r="B63" s="55" t="s">
        <v>1150</v>
      </c>
      <c r="C63" s="56" t="s">
        <v>1151</v>
      </c>
      <c r="D63" s="97">
        <v>496036</v>
      </c>
      <c r="E63" s="55" t="s">
        <v>916</v>
      </c>
      <c r="F63" s="56" t="s">
        <v>917</v>
      </c>
      <c r="G63" s="37">
        <v>383451</v>
      </c>
      <c r="H63" s="36" t="s">
        <v>152</v>
      </c>
      <c r="I63" s="57" t="s">
        <v>153</v>
      </c>
      <c r="J63" s="47">
        <v>385155</v>
      </c>
      <c r="K63" s="36" t="s">
        <v>427</v>
      </c>
      <c r="L63" s="38" t="s">
        <v>118</v>
      </c>
      <c r="M63" s="97">
        <v>388062</v>
      </c>
      <c r="N63" s="55" t="s">
        <v>1060</v>
      </c>
      <c r="O63" s="56" t="s">
        <v>1061</v>
      </c>
    </row>
    <row r="64" spans="1:15" x14ac:dyDescent="0.2">
      <c r="A64" s="97">
        <v>380224</v>
      </c>
      <c r="B64" s="55" t="s">
        <v>1152</v>
      </c>
      <c r="C64" s="56" t="s">
        <v>1153</v>
      </c>
      <c r="D64" s="97">
        <v>496043</v>
      </c>
      <c r="E64" s="55" t="s">
        <v>340</v>
      </c>
      <c r="F64" s="56" t="s">
        <v>341</v>
      </c>
      <c r="G64" s="37">
        <v>383452</v>
      </c>
      <c r="H64" s="36" t="s">
        <v>154</v>
      </c>
      <c r="I64" s="57" t="s">
        <v>155</v>
      </c>
      <c r="J64" s="47">
        <v>385156</v>
      </c>
      <c r="K64" s="36" t="s">
        <v>428</v>
      </c>
      <c r="L64" s="38" t="s">
        <v>119</v>
      </c>
      <c r="M64" s="97">
        <v>388063</v>
      </c>
      <c r="N64" s="55" t="s">
        <v>1062</v>
      </c>
      <c r="O64" s="56" t="s">
        <v>1063</v>
      </c>
    </row>
    <row r="65" spans="1:15" x14ac:dyDescent="0.2">
      <c r="A65" s="97">
        <v>380225</v>
      </c>
      <c r="B65" s="55" t="s">
        <v>1154</v>
      </c>
      <c r="C65" s="56" t="s">
        <v>1155</v>
      </c>
      <c r="D65" s="97">
        <v>496044</v>
      </c>
      <c r="E65" s="55" t="s">
        <v>918</v>
      </c>
      <c r="F65" s="56" t="s">
        <v>557</v>
      </c>
      <c r="G65" s="37">
        <v>383453</v>
      </c>
      <c r="H65" s="36" t="s">
        <v>156</v>
      </c>
      <c r="I65" s="57" t="s">
        <v>157</v>
      </c>
      <c r="J65" s="47">
        <v>385157</v>
      </c>
      <c r="K65" s="36" t="s">
        <v>496</v>
      </c>
      <c r="L65" s="38" t="s">
        <v>117</v>
      </c>
      <c r="M65" s="97">
        <v>388064</v>
      </c>
      <c r="N65" s="55" t="s">
        <v>1065</v>
      </c>
      <c r="O65" s="56" t="s">
        <v>1065</v>
      </c>
    </row>
    <row r="66" spans="1:15" x14ac:dyDescent="0.2">
      <c r="A66" s="97">
        <v>384006</v>
      </c>
      <c r="B66" s="55" t="s">
        <v>167</v>
      </c>
      <c r="C66" s="56" t="s">
        <v>168</v>
      </c>
      <c r="D66" s="97">
        <v>496045</v>
      </c>
      <c r="E66" s="55" t="s">
        <v>919</v>
      </c>
      <c r="F66" s="56" t="s">
        <v>558</v>
      </c>
      <c r="G66" s="37">
        <v>383454</v>
      </c>
      <c r="H66" s="36" t="s">
        <v>1064</v>
      </c>
      <c r="I66" s="57" t="s">
        <v>532</v>
      </c>
      <c r="J66" s="47">
        <v>385159</v>
      </c>
      <c r="K66" s="36" t="s">
        <v>429</v>
      </c>
      <c r="L66" s="38" t="s">
        <v>265</v>
      </c>
      <c r="M66" s="97">
        <v>388065</v>
      </c>
      <c r="N66" s="55" t="s">
        <v>1067</v>
      </c>
      <c r="O66" s="56" t="s">
        <v>1068</v>
      </c>
    </row>
    <row r="67" spans="1:15" x14ac:dyDescent="0.2">
      <c r="A67" s="97">
        <v>384007</v>
      </c>
      <c r="B67" s="55" t="s">
        <v>169</v>
      </c>
      <c r="C67" s="56" t="s">
        <v>170</v>
      </c>
      <c r="D67" s="97">
        <v>496046</v>
      </c>
      <c r="E67" s="55" t="s">
        <v>920</v>
      </c>
      <c r="F67" s="56" t="s">
        <v>559</v>
      </c>
      <c r="G67" s="37">
        <v>383455</v>
      </c>
      <c r="H67" s="36" t="s">
        <v>1066</v>
      </c>
      <c r="I67" s="57" t="s">
        <v>533</v>
      </c>
      <c r="J67" s="47">
        <v>385161</v>
      </c>
      <c r="K67" s="36" t="s">
        <v>430</v>
      </c>
      <c r="L67" s="38" t="s">
        <v>266</v>
      </c>
      <c r="M67" s="266">
        <v>388066</v>
      </c>
      <c r="N67" s="264" t="s">
        <v>1070</v>
      </c>
      <c r="O67" s="265" t="s">
        <v>1070</v>
      </c>
    </row>
    <row r="68" spans="1:15" x14ac:dyDescent="0.2">
      <c r="A68" s="97">
        <v>384008</v>
      </c>
      <c r="B68" s="55" t="s">
        <v>171</v>
      </c>
      <c r="C68" s="56" t="s">
        <v>172</v>
      </c>
      <c r="D68" s="97">
        <v>496047</v>
      </c>
      <c r="E68" s="55" t="s">
        <v>921</v>
      </c>
      <c r="F68" s="56" t="s">
        <v>560</v>
      </c>
      <c r="G68" s="37">
        <v>383456</v>
      </c>
      <c r="H68" s="36" t="s">
        <v>1069</v>
      </c>
      <c r="I68" s="57" t="s">
        <v>534</v>
      </c>
      <c r="J68" s="47">
        <v>385172</v>
      </c>
      <c r="K68" s="36" t="s">
        <v>431</v>
      </c>
      <c r="L68" s="38" t="s">
        <v>110</v>
      </c>
      <c r="M68" s="97">
        <v>388067</v>
      </c>
      <c r="N68" s="55" t="s">
        <v>1105</v>
      </c>
      <c r="O68" s="56" t="s">
        <v>1106</v>
      </c>
    </row>
    <row r="69" spans="1:15" x14ac:dyDescent="0.2">
      <c r="A69" s="97">
        <v>384021</v>
      </c>
      <c r="B69" s="55" t="s">
        <v>70</v>
      </c>
      <c r="C69" s="56" t="s">
        <v>71</v>
      </c>
      <c r="D69" s="97">
        <v>496048</v>
      </c>
      <c r="E69" s="55" t="s">
        <v>922</v>
      </c>
      <c r="F69" s="56" t="s">
        <v>561</v>
      </c>
      <c r="G69" s="37">
        <v>383457</v>
      </c>
      <c r="H69" s="36" t="s">
        <v>1071</v>
      </c>
      <c r="I69" s="57" t="s">
        <v>535</v>
      </c>
      <c r="J69" s="47">
        <v>385175</v>
      </c>
      <c r="K69" s="36" t="s">
        <v>432</v>
      </c>
      <c r="L69" s="38" t="s">
        <v>104</v>
      </c>
      <c r="M69" s="266">
        <v>388068</v>
      </c>
      <c r="N69" s="264" t="s">
        <v>1107</v>
      </c>
      <c r="O69" s="265" t="s">
        <v>1108</v>
      </c>
    </row>
    <row r="70" spans="1:15" x14ac:dyDescent="0.2">
      <c r="A70" s="97">
        <v>384022</v>
      </c>
      <c r="B70" s="55" t="s">
        <v>177</v>
      </c>
      <c r="C70" s="56" t="s">
        <v>178</v>
      </c>
      <c r="D70" s="97">
        <v>492264</v>
      </c>
      <c r="E70" s="55" t="s">
        <v>1156</v>
      </c>
      <c r="F70" s="56" t="s">
        <v>1157</v>
      </c>
      <c r="G70" s="37">
        <v>383458</v>
      </c>
      <c r="H70" s="36" t="s">
        <v>1072</v>
      </c>
      <c r="I70" s="57" t="s">
        <v>536</v>
      </c>
      <c r="J70" s="47">
        <v>385176</v>
      </c>
      <c r="K70" s="36" t="s">
        <v>433</v>
      </c>
      <c r="L70" s="38" t="s">
        <v>267</v>
      </c>
      <c r="M70" s="97">
        <v>388069</v>
      </c>
      <c r="N70" s="55" t="s">
        <v>1158</v>
      </c>
      <c r="O70" s="56" t="s">
        <v>1159</v>
      </c>
    </row>
    <row r="71" spans="1:15" x14ac:dyDescent="0.2">
      <c r="A71" s="97">
        <v>384023</v>
      </c>
      <c r="B71" s="55" t="s">
        <v>179</v>
      </c>
      <c r="C71" s="56" t="s">
        <v>180</v>
      </c>
      <c r="D71" s="97">
        <v>496050</v>
      </c>
      <c r="E71" s="55" t="s">
        <v>923</v>
      </c>
      <c r="F71" s="56" t="s">
        <v>562</v>
      </c>
      <c r="G71" s="37">
        <v>383459</v>
      </c>
      <c r="H71" s="36" t="s">
        <v>1160</v>
      </c>
      <c r="I71" s="57" t="s">
        <v>1161</v>
      </c>
      <c r="J71" s="47">
        <v>385183</v>
      </c>
      <c r="K71" s="36" t="s">
        <v>434</v>
      </c>
      <c r="L71" s="38" t="s">
        <v>268</v>
      </c>
      <c r="M71" s="97">
        <v>388070</v>
      </c>
      <c r="N71" s="55" t="s">
        <v>1162</v>
      </c>
      <c r="O71" s="56" t="s">
        <v>1162</v>
      </c>
    </row>
    <row r="72" spans="1:15" x14ac:dyDescent="0.2">
      <c r="A72" s="97">
        <v>384024</v>
      </c>
      <c r="B72" s="55" t="s">
        <v>181</v>
      </c>
      <c r="C72" s="56" t="s">
        <v>182</v>
      </c>
      <c r="D72" s="97">
        <v>496051</v>
      </c>
      <c r="E72" s="55" t="s">
        <v>924</v>
      </c>
      <c r="F72" s="56" t="s">
        <v>563</v>
      </c>
      <c r="G72" s="37">
        <v>383501</v>
      </c>
      <c r="H72" s="36" t="s">
        <v>537</v>
      </c>
      <c r="I72" s="57" t="s">
        <v>158</v>
      </c>
      <c r="J72" s="47">
        <v>385195</v>
      </c>
      <c r="K72" s="36" t="s">
        <v>435</v>
      </c>
      <c r="L72" s="38" t="s">
        <v>269</v>
      </c>
      <c r="M72" s="97">
        <v>388071</v>
      </c>
      <c r="N72" s="55" t="s">
        <v>1163</v>
      </c>
      <c r="O72" s="56" t="s">
        <v>1164</v>
      </c>
    </row>
    <row r="73" spans="1:15" x14ac:dyDescent="0.2">
      <c r="A73" s="97">
        <v>384025</v>
      </c>
      <c r="B73" s="55" t="s">
        <v>183</v>
      </c>
      <c r="C73" s="56" t="s">
        <v>184</v>
      </c>
      <c r="D73" s="97">
        <v>496052</v>
      </c>
      <c r="E73" s="55" t="s">
        <v>925</v>
      </c>
      <c r="F73" s="56" t="s">
        <v>564</v>
      </c>
      <c r="G73" s="37">
        <v>383502</v>
      </c>
      <c r="H73" s="36" t="s">
        <v>1165</v>
      </c>
      <c r="I73" s="57" t="s">
        <v>1166</v>
      </c>
      <c r="J73" s="47">
        <v>385197</v>
      </c>
      <c r="K73" s="36" t="s">
        <v>509</v>
      </c>
      <c r="L73" s="38" t="s">
        <v>136</v>
      </c>
      <c r="M73" s="266">
        <v>388072</v>
      </c>
      <c r="N73" s="264" t="s">
        <v>1167</v>
      </c>
      <c r="O73" s="265" t="s">
        <v>1168</v>
      </c>
    </row>
    <row r="74" spans="1:15" x14ac:dyDescent="0.2">
      <c r="A74" s="97">
        <v>384027</v>
      </c>
      <c r="B74" s="55" t="s">
        <v>592</v>
      </c>
      <c r="C74" s="56" t="s">
        <v>55</v>
      </c>
      <c r="D74" s="97">
        <v>496053</v>
      </c>
      <c r="E74" s="55" t="s">
        <v>926</v>
      </c>
      <c r="F74" s="56" t="s">
        <v>565</v>
      </c>
      <c r="G74" s="37">
        <v>383503</v>
      </c>
      <c r="H74" s="36" t="s">
        <v>539</v>
      </c>
      <c r="I74" s="57" t="s">
        <v>160</v>
      </c>
      <c r="J74" s="47">
        <v>385220</v>
      </c>
      <c r="K74" s="36" t="s">
        <v>436</v>
      </c>
      <c r="L74" s="38" t="s">
        <v>141</v>
      </c>
      <c r="M74" s="97">
        <v>388073</v>
      </c>
      <c r="N74" s="55" t="s">
        <v>1169</v>
      </c>
      <c r="O74" s="56" t="s">
        <v>1170</v>
      </c>
    </row>
    <row r="75" spans="1:15" x14ac:dyDescent="0.2">
      <c r="A75" s="97">
        <v>384028</v>
      </c>
      <c r="B75" s="55" t="s">
        <v>185</v>
      </c>
      <c r="C75" s="56" t="s">
        <v>186</v>
      </c>
      <c r="D75" s="97">
        <v>496055</v>
      </c>
      <c r="E75" s="55" t="s">
        <v>928</v>
      </c>
      <c r="F75" s="56" t="s">
        <v>567</v>
      </c>
      <c r="G75" s="37">
        <v>383504</v>
      </c>
      <c r="H75" s="36" t="s">
        <v>540</v>
      </c>
      <c r="I75" s="57" t="s">
        <v>161</v>
      </c>
      <c r="J75" s="47">
        <v>385235</v>
      </c>
      <c r="K75" s="36" t="s">
        <v>437</v>
      </c>
      <c r="L75" s="38" t="s">
        <v>142</v>
      </c>
      <c r="M75" s="97">
        <v>388074</v>
      </c>
      <c r="N75" s="55" t="s">
        <v>1171</v>
      </c>
      <c r="O75" s="56" t="s">
        <v>1172</v>
      </c>
    </row>
    <row r="76" spans="1:15" x14ac:dyDescent="0.2">
      <c r="A76" s="97">
        <v>384029</v>
      </c>
      <c r="B76" s="55" t="s">
        <v>100</v>
      </c>
      <c r="C76" s="56" t="s">
        <v>101</v>
      </c>
      <c r="D76" s="97">
        <v>496056</v>
      </c>
      <c r="E76" s="55" t="s">
        <v>929</v>
      </c>
      <c r="F76" s="56" t="s">
        <v>568</v>
      </c>
      <c r="G76" s="37">
        <v>383505</v>
      </c>
      <c r="H76" s="36" t="s">
        <v>392</v>
      </c>
      <c r="I76" s="57" t="s">
        <v>162</v>
      </c>
      <c r="J76" s="47">
        <v>385236</v>
      </c>
      <c r="K76" s="36" t="s">
        <v>438</v>
      </c>
      <c r="L76" s="38" t="s">
        <v>143</v>
      </c>
      <c r="M76" s="97">
        <v>388075</v>
      </c>
      <c r="N76" s="55" t="s">
        <v>1173</v>
      </c>
      <c r="O76" s="56" t="s">
        <v>1173</v>
      </c>
    </row>
    <row r="77" spans="1:15" x14ac:dyDescent="0.2">
      <c r="A77" s="97">
        <v>384031</v>
      </c>
      <c r="B77" s="55" t="s">
        <v>187</v>
      </c>
      <c r="C77" s="56" t="s">
        <v>187</v>
      </c>
      <c r="D77" s="97">
        <v>496057</v>
      </c>
      <c r="E77" s="55" t="s">
        <v>925</v>
      </c>
      <c r="F77" s="56" t="s">
        <v>564</v>
      </c>
      <c r="G77" s="37">
        <v>383506</v>
      </c>
      <c r="H77" s="36" t="s">
        <v>541</v>
      </c>
      <c r="I77" s="57" t="s">
        <v>163</v>
      </c>
      <c r="J77" s="47">
        <v>385245</v>
      </c>
      <c r="K77" s="36" t="s">
        <v>439</v>
      </c>
      <c r="L77" s="38" t="s">
        <v>145</v>
      </c>
      <c r="M77" s="97">
        <v>388076</v>
      </c>
      <c r="N77" s="55" t="s">
        <v>1174</v>
      </c>
      <c r="O77" s="56" t="s">
        <v>1175</v>
      </c>
    </row>
    <row r="78" spans="1:15" x14ac:dyDescent="0.2">
      <c r="A78" s="97">
        <v>384032</v>
      </c>
      <c r="B78" s="55" t="s">
        <v>188</v>
      </c>
      <c r="C78" s="56" t="s">
        <v>189</v>
      </c>
      <c r="D78" s="97">
        <v>496058</v>
      </c>
      <c r="E78" s="55" t="s">
        <v>930</v>
      </c>
      <c r="F78" s="56" t="s">
        <v>569</v>
      </c>
      <c r="G78" s="37">
        <v>383507</v>
      </c>
      <c r="H78" s="36" t="s">
        <v>542</v>
      </c>
      <c r="I78" s="57" t="s">
        <v>164</v>
      </c>
      <c r="J78" s="47">
        <v>385246</v>
      </c>
      <c r="K78" s="36" t="s">
        <v>440</v>
      </c>
      <c r="L78" s="38" t="s">
        <v>146</v>
      </c>
      <c r="M78" s="97">
        <v>388077</v>
      </c>
      <c r="N78" s="55" t="s">
        <v>1176</v>
      </c>
      <c r="O78" s="56" t="s">
        <v>1177</v>
      </c>
    </row>
    <row r="79" spans="1:15" x14ac:dyDescent="0.2">
      <c r="A79" s="98">
        <v>384033</v>
      </c>
      <c r="B79" s="55" t="s">
        <v>190</v>
      </c>
      <c r="C79" s="56" t="s">
        <v>191</v>
      </c>
      <c r="D79" s="98">
        <v>496059</v>
      </c>
      <c r="E79" s="55" t="s">
        <v>570</v>
      </c>
      <c r="F79" s="56" t="s">
        <v>571</v>
      </c>
      <c r="G79" s="37">
        <v>383508</v>
      </c>
      <c r="H79" s="36" t="s">
        <v>1073</v>
      </c>
      <c r="I79" s="57" t="s">
        <v>1074</v>
      </c>
      <c r="J79" s="47">
        <v>385248</v>
      </c>
      <c r="K79" s="36" t="s">
        <v>441</v>
      </c>
      <c r="L79" s="38" t="s">
        <v>270</v>
      </c>
      <c r="M79" s="97">
        <v>388078</v>
      </c>
      <c r="N79" s="55" t="s">
        <v>1178</v>
      </c>
      <c r="O79" s="56" t="s">
        <v>1179</v>
      </c>
    </row>
    <row r="80" spans="1:15" x14ac:dyDescent="0.2">
      <c r="A80" s="98">
        <v>384034</v>
      </c>
      <c r="B80" s="55" t="s">
        <v>192</v>
      </c>
      <c r="C80" s="56" t="s">
        <v>193</v>
      </c>
      <c r="D80" s="98">
        <v>496060</v>
      </c>
      <c r="E80" s="55" t="s">
        <v>931</v>
      </c>
      <c r="F80" s="56" t="s">
        <v>572</v>
      </c>
      <c r="G80" s="37">
        <v>383509</v>
      </c>
      <c r="H80" s="36" t="s">
        <v>543</v>
      </c>
      <c r="I80" s="38" t="s">
        <v>165</v>
      </c>
      <c r="J80" s="47">
        <v>385249</v>
      </c>
      <c r="K80" s="36" t="s">
        <v>442</v>
      </c>
      <c r="L80" s="38" t="s">
        <v>147</v>
      </c>
      <c r="M80" s="97">
        <v>388079</v>
      </c>
      <c r="N80" s="55" t="s">
        <v>1180</v>
      </c>
      <c r="O80" s="56" t="s">
        <v>1181</v>
      </c>
    </row>
    <row r="81" spans="1:15" x14ac:dyDescent="0.2">
      <c r="A81" s="97">
        <v>384036</v>
      </c>
      <c r="B81" s="55" t="s">
        <v>194</v>
      </c>
      <c r="C81" s="56" t="s">
        <v>195</v>
      </c>
      <c r="D81" s="97">
        <v>496061</v>
      </c>
      <c r="E81" s="55" t="s">
        <v>932</v>
      </c>
      <c r="F81" s="56" t="s">
        <v>573</v>
      </c>
      <c r="G81" s="37">
        <v>383510</v>
      </c>
      <c r="H81" s="36" t="s">
        <v>544</v>
      </c>
      <c r="I81" s="38" t="s">
        <v>166</v>
      </c>
      <c r="J81" s="47">
        <v>385250</v>
      </c>
      <c r="K81" s="36" t="s">
        <v>443</v>
      </c>
      <c r="L81" s="38" t="s">
        <v>271</v>
      </c>
      <c r="M81" s="97">
        <v>388080</v>
      </c>
      <c r="N81" s="55" t="s">
        <v>1182</v>
      </c>
      <c r="O81" s="56" t="s">
        <v>1183</v>
      </c>
    </row>
    <row r="82" spans="1:15" x14ac:dyDescent="0.2">
      <c r="A82" s="98">
        <v>384037</v>
      </c>
      <c r="B82" s="55" t="s">
        <v>593</v>
      </c>
      <c r="C82" s="56" t="s">
        <v>594</v>
      </c>
      <c r="D82" s="98">
        <v>496062</v>
      </c>
      <c r="E82" s="55" t="s">
        <v>933</v>
      </c>
      <c r="F82" s="56" t="s">
        <v>574</v>
      </c>
      <c r="G82" s="47">
        <v>383601</v>
      </c>
      <c r="H82" s="36" t="s">
        <v>1184</v>
      </c>
      <c r="I82" s="38" t="s">
        <v>1185</v>
      </c>
      <c r="J82" s="47">
        <v>385256</v>
      </c>
      <c r="K82" s="36" t="s">
        <v>444</v>
      </c>
      <c r="L82" s="38" t="s">
        <v>272</v>
      </c>
      <c r="M82" s="97">
        <v>388081</v>
      </c>
      <c r="N82" s="55" t="s">
        <v>1186</v>
      </c>
      <c r="O82" s="56" t="s">
        <v>1186</v>
      </c>
    </row>
    <row r="83" spans="1:15" x14ac:dyDescent="0.2">
      <c r="A83" s="98">
        <v>384038</v>
      </c>
      <c r="B83" s="55" t="s">
        <v>196</v>
      </c>
      <c r="C83" s="56" t="s">
        <v>197</v>
      </c>
      <c r="D83" s="98">
        <v>496063</v>
      </c>
      <c r="E83" s="55" t="s">
        <v>934</v>
      </c>
      <c r="F83" s="56" t="s">
        <v>575</v>
      </c>
      <c r="G83" s="47">
        <v>383602</v>
      </c>
      <c r="H83" s="36" t="s">
        <v>1187</v>
      </c>
      <c r="I83" s="38" t="s">
        <v>1188</v>
      </c>
      <c r="J83" s="47">
        <v>385257</v>
      </c>
      <c r="K83" s="36" t="s">
        <v>445</v>
      </c>
      <c r="L83" s="38" t="s">
        <v>273</v>
      </c>
      <c r="M83" s="97">
        <v>388082</v>
      </c>
      <c r="N83" s="55" t="s">
        <v>1189</v>
      </c>
      <c r="O83" s="56" t="s">
        <v>1190</v>
      </c>
    </row>
    <row r="84" spans="1:15" x14ac:dyDescent="0.2">
      <c r="A84" s="98">
        <v>384039</v>
      </c>
      <c r="B84" s="55" t="s">
        <v>198</v>
      </c>
      <c r="C84" s="56" t="s">
        <v>199</v>
      </c>
      <c r="D84" s="98">
        <v>496064</v>
      </c>
      <c r="E84" s="55" t="s">
        <v>935</v>
      </c>
      <c r="F84" s="56" t="s">
        <v>576</v>
      </c>
      <c r="G84" s="47">
        <v>383603</v>
      </c>
      <c r="H84" s="36" t="s">
        <v>1191</v>
      </c>
      <c r="I84" s="38" t="s">
        <v>1192</v>
      </c>
      <c r="J84" s="47">
        <v>385259</v>
      </c>
      <c r="K84" s="36" t="s">
        <v>446</v>
      </c>
      <c r="L84" s="38" t="s">
        <v>274</v>
      </c>
      <c r="M84" s="97">
        <v>388083</v>
      </c>
      <c r="N84" s="55" t="s">
        <v>1193</v>
      </c>
      <c r="O84" s="56" t="s">
        <v>1194</v>
      </c>
    </row>
    <row r="85" spans="1:15" ht="13.5" thickBot="1" x14ac:dyDescent="0.25">
      <c r="A85" s="98">
        <v>384040</v>
      </c>
      <c r="B85" s="55" t="s">
        <v>200</v>
      </c>
      <c r="C85" s="56" t="s">
        <v>201</v>
      </c>
      <c r="D85" s="98">
        <v>496065</v>
      </c>
      <c r="E85" s="55" t="s">
        <v>936</v>
      </c>
      <c r="F85" s="56" t="s">
        <v>577</v>
      </c>
      <c r="G85" s="47">
        <v>383604</v>
      </c>
      <c r="H85" s="36" t="s">
        <v>1195</v>
      </c>
      <c r="I85" s="38" t="s">
        <v>1196</v>
      </c>
      <c r="J85" s="47">
        <v>385301</v>
      </c>
      <c r="K85" s="36" t="s">
        <v>447</v>
      </c>
      <c r="L85" s="38" t="s">
        <v>275</v>
      </c>
      <c r="M85" s="245">
        <v>388084</v>
      </c>
      <c r="N85" s="58" t="s">
        <v>1197</v>
      </c>
      <c r="O85" s="59" t="s">
        <v>1198</v>
      </c>
    </row>
    <row r="86" spans="1:15" x14ac:dyDescent="0.2">
      <c r="A86" s="97">
        <v>384041</v>
      </c>
      <c r="B86" s="55" t="s">
        <v>52</v>
      </c>
      <c r="C86" s="56" t="s">
        <v>202</v>
      </c>
      <c r="D86" s="97">
        <v>496066</v>
      </c>
      <c r="E86" s="55" t="s">
        <v>937</v>
      </c>
      <c r="F86" s="56" t="s">
        <v>606</v>
      </c>
      <c r="G86" s="47">
        <v>383605</v>
      </c>
      <c r="H86" s="36" t="s">
        <v>1199</v>
      </c>
      <c r="I86" s="38" t="s">
        <v>1200</v>
      </c>
      <c r="J86" s="47">
        <v>385302</v>
      </c>
      <c r="K86" s="36" t="s">
        <v>448</v>
      </c>
      <c r="L86" s="38" t="s">
        <v>276</v>
      </c>
      <c r="M86" s="54"/>
      <c r="N86" s="54"/>
      <c r="O86" s="54"/>
    </row>
    <row r="87" spans="1:15" x14ac:dyDescent="0.2">
      <c r="A87" s="97">
        <v>384071</v>
      </c>
      <c r="B87" s="55" t="s">
        <v>203</v>
      </c>
      <c r="C87" s="56" t="s">
        <v>204</v>
      </c>
      <c r="D87" s="97">
        <v>496067</v>
      </c>
      <c r="E87" s="55" t="s">
        <v>938</v>
      </c>
      <c r="F87" s="56" t="s">
        <v>607</v>
      </c>
      <c r="G87" s="47">
        <v>383606</v>
      </c>
      <c r="H87" s="36" t="s">
        <v>1201</v>
      </c>
      <c r="I87" s="38" t="s">
        <v>1202</v>
      </c>
      <c r="J87" s="47">
        <v>385303</v>
      </c>
      <c r="K87" s="36" t="s">
        <v>449</v>
      </c>
      <c r="L87" s="38" t="s">
        <v>120</v>
      </c>
      <c r="M87" s="54"/>
      <c r="N87" s="54"/>
      <c r="O87" s="54"/>
    </row>
    <row r="88" spans="1:15" x14ac:dyDescent="0.2">
      <c r="A88" s="97">
        <v>384074</v>
      </c>
      <c r="B88" s="55" t="s">
        <v>205</v>
      </c>
      <c r="C88" s="56" t="s">
        <v>206</v>
      </c>
      <c r="D88" s="97">
        <v>496068</v>
      </c>
      <c r="E88" s="55" t="s">
        <v>939</v>
      </c>
      <c r="F88" s="56" t="s">
        <v>608</v>
      </c>
      <c r="G88" s="47">
        <v>383607</v>
      </c>
      <c r="H88" s="36" t="s">
        <v>1203</v>
      </c>
      <c r="I88" s="38" t="s">
        <v>1204</v>
      </c>
      <c r="J88" s="47">
        <v>385304</v>
      </c>
      <c r="K88" s="36" t="s">
        <v>450</v>
      </c>
      <c r="L88" s="38" t="s">
        <v>277</v>
      </c>
      <c r="M88" s="54"/>
      <c r="N88" s="54"/>
      <c r="O88" s="54"/>
    </row>
    <row r="89" spans="1:15" x14ac:dyDescent="0.2">
      <c r="A89" s="97">
        <v>384077</v>
      </c>
      <c r="B89" s="55" t="s">
        <v>185</v>
      </c>
      <c r="C89" s="56" t="s">
        <v>186</v>
      </c>
      <c r="D89" s="97">
        <v>496069</v>
      </c>
      <c r="E89" s="55" t="s">
        <v>940</v>
      </c>
      <c r="F89" s="56" t="s">
        <v>609</v>
      </c>
      <c r="G89" s="47">
        <v>383901</v>
      </c>
      <c r="H89" s="36" t="s">
        <v>1205</v>
      </c>
      <c r="I89" s="38" t="s">
        <v>1206</v>
      </c>
      <c r="J89" s="47">
        <v>385305</v>
      </c>
      <c r="K89" s="36" t="s">
        <v>451</v>
      </c>
      <c r="L89" s="38" t="s">
        <v>278</v>
      </c>
      <c r="M89" s="54"/>
      <c r="N89" s="54"/>
      <c r="O89" s="54"/>
    </row>
    <row r="90" spans="1:15" x14ac:dyDescent="0.2">
      <c r="A90" s="97">
        <v>384082</v>
      </c>
      <c r="B90" s="55" t="s">
        <v>788</v>
      </c>
      <c r="C90" s="56" t="s">
        <v>207</v>
      </c>
      <c r="D90" s="97">
        <v>496070</v>
      </c>
      <c r="E90" s="55" t="s">
        <v>941</v>
      </c>
      <c r="F90" s="56" t="s">
        <v>610</v>
      </c>
      <c r="G90" s="47">
        <v>383903</v>
      </c>
      <c r="H90" s="36" t="s">
        <v>872</v>
      </c>
      <c r="I90" s="38" t="s">
        <v>1075</v>
      </c>
      <c r="J90" s="47">
        <v>385331</v>
      </c>
      <c r="K90" s="36" t="s">
        <v>452</v>
      </c>
      <c r="L90" s="38" t="s">
        <v>105</v>
      </c>
      <c r="M90" s="54"/>
      <c r="N90" s="54"/>
      <c r="O90" s="54"/>
    </row>
    <row r="91" spans="1:15" x14ac:dyDescent="0.2">
      <c r="A91" s="97">
        <v>384083</v>
      </c>
      <c r="B91" s="55" t="s">
        <v>208</v>
      </c>
      <c r="C91" s="56" t="s">
        <v>209</v>
      </c>
      <c r="D91" s="97">
        <v>496071</v>
      </c>
      <c r="E91" s="55" t="s">
        <v>942</v>
      </c>
      <c r="F91" s="56" t="s">
        <v>611</v>
      </c>
      <c r="G91" s="47">
        <v>383904</v>
      </c>
      <c r="H91" s="36" t="s">
        <v>868</v>
      </c>
      <c r="I91" s="38" t="s">
        <v>1076</v>
      </c>
      <c r="J91" s="47">
        <v>385332</v>
      </c>
      <c r="K91" s="36" t="s">
        <v>408</v>
      </c>
      <c r="L91" s="38" t="s">
        <v>246</v>
      </c>
      <c r="M91" s="54"/>
      <c r="N91" s="54"/>
      <c r="O91" s="54"/>
    </row>
    <row r="92" spans="1:15" x14ac:dyDescent="0.2">
      <c r="A92" s="98">
        <v>384084</v>
      </c>
      <c r="B92" s="55" t="s">
        <v>789</v>
      </c>
      <c r="C92" s="56" t="s">
        <v>545</v>
      </c>
      <c r="D92" s="98">
        <v>496072</v>
      </c>
      <c r="E92" s="55" t="s">
        <v>943</v>
      </c>
      <c r="F92" s="56" t="s">
        <v>612</v>
      </c>
      <c r="G92" s="47">
        <v>383951</v>
      </c>
      <c r="H92" s="36" t="s">
        <v>1207</v>
      </c>
      <c r="I92" s="38" t="s">
        <v>1208</v>
      </c>
      <c r="J92" s="47">
        <v>385333</v>
      </c>
      <c r="K92" s="36" t="s">
        <v>486</v>
      </c>
      <c r="L92" s="38" t="s">
        <v>106</v>
      </c>
      <c r="M92" s="54"/>
      <c r="N92" s="54"/>
      <c r="O92" s="54"/>
    </row>
    <row r="93" spans="1:15" ht="13.5" thickBot="1" x14ac:dyDescent="0.25">
      <c r="A93" s="97">
        <v>384085</v>
      </c>
      <c r="B93" s="55" t="s">
        <v>790</v>
      </c>
      <c r="C93" s="56" t="s">
        <v>546</v>
      </c>
      <c r="D93" s="97">
        <v>496073</v>
      </c>
      <c r="E93" s="55" t="s">
        <v>944</v>
      </c>
      <c r="F93" s="56" t="s">
        <v>613</v>
      </c>
      <c r="G93" s="48">
        <v>383952</v>
      </c>
      <c r="H93" s="40" t="s">
        <v>1209</v>
      </c>
      <c r="I93" s="39" t="s">
        <v>158</v>
      </c>
      <c r="J93" s="47">
        <v>385334</v>
      </c>
      <c r="K93" s="36" t="s">
        <v>793</v>
      </c>
      <c r="L93" s="38" t="s">
        <v>794</v>
      </c>
      <c r="M93" s="54"/>
      <c r="N93" s="54"/>
      <c r="O93" s="54"/>
    </row>
    <row r="94" spans="1:15" x14ac:dyDescent="0.2">
      <c r="A94" s="97">
        <v>384086</v>
      </c>
      <c r="B94" s="55" t="s">
        <v>595</v>
      </c>
      <c r="C94" s="56" t="s">
        <v>210</v>
      </c>
      <c r="D94" s="97">
        <v>496074</v>
      </c>
      <c r="E94" s="55" t="s">
        <v>945</v>
      </c>
      <c r="F94" s="56" t="s">
        <v>614</v>
      </c>
      <c r="J94" s="47">
        <v>385335</v>
      </c>
      <c r="K94" s="36" t="s">
        <v>453</v>
      </c>
      <c r="L94" s="38" t="s">
        <v>279</v>
      </c>
      <c r="M94" s="54"/>
      <c r="N94" s="54"/>
      <c r="O94" s="54"/>
    </row>
    <row r="95" spans="1:15" x14ac:dyDescent="0.2">
      <c r="A95" s="97">
        <v>384087</v>
      </c>
      <c r="B95" s="55" t="s">
        <v>596</v>
      </c>
      <c r="C95" s="56" t="s">
        <v>211</v>
      </c>
      <c r="D95" s="97">
        <v>496075</v>
      </c>
      <c r="E95" s="55" t="s">
        <v>946</v>
      </c>
      <c r="F95" s="56" t="s">
        <v>654</v>
      </c>
      <c r="J95" s="47">
        <v>385336</v>
      </c>
      <c r="K95" s="36" t="s">
        <v>454</v>
      </c>
      <c r="L95" s="38" t="s">
        <v>280</v>
      </c>
      <c r="M95" s="54"/>
      <c r="N95" s="54"/>
      <c r="O95" s="54"/>
    </row>
    <row r="96" spans="1:15" x14ac:dyDescent="0.2">
      <c r="A96" s="97">
        <v>384088</v>
      </c>
      <c r="B96" s="55" t="s">
        <v>212</v>
      </c>
      <c r="C96" s="56" t="s">
        <v>213</v>
      </c>
      <c r="D96" s="97">
        <v>496076</v>
      </c>
      <c r="E96" s="55" t="s">
        <v>947</v>
      </c>
      <c r="F96" s="56" t="s">
        <v>655</v>
      </c>
      <c r="J96" s="47">
        <v>385337</v>
      </c>
      <c r="K96" s="36" t="s">
        <v>798</v>
      </c>
      <c r="L96" s="38" t="s">
        <v>347</v>
      </c>
      <c r="M96" s="54"/>
      <c r="N96" s="54"/>
      <c r="O96" s="54"/>
    </row>
    <row r="97" spans="1:15" x14ac:dyDescent="0.2">
      <c r="A97" s="97">
        <v>384089</v>
      </c>
      <c r="B97" s="55" t="s">
        <v>214</v>
      </c>
      <c r="C97" s="56" t="s">
        <v>215</v>
      </c>
      <c r="D97" s="97">
        <v>496077</v>
      </c>
      <c r="E97" s="55" t="s">
        <v>948</v>
      </c>
      <c r="F97" s="56" t="s">
        <v>656</v>
      </c>
      <c r="J97" s="47">
        <v>385338</v>
      </c>
      <c r="K97" s="36" t="s">
        <v>800</v>
      </c>
      <c r="L97" s="38" t="s">
        <v>455</v>
      </c>
      <c r="M97" s="54"/>
      <c r="N97" s="54"/>
      <c r="O97" s="54"/>
    </row>
    <row r="98" spans="1:15" x14ac:dyDescent="0.2">
      <c r="A98" s="97">
        <v>384090</v>
      </c>
      <c r="B98" s="55" t="s">
        <v>216</v>
      </c>
      <c r="C98" s="56" t="s">
        <v>217</v>
      </c>
      <c r="D98" s="97">
        <v>496078</v>
      </c>
      <c r="E98" s="55" t="s">
        <v>949</v>
      </c>
      <c r="F98" s="56" t="s">
        <v>657</v>
      </c>
      <c r="J98" s="47">
        <v>385339</v>
      </c>
      <c r="K98" s="36" t="s">
        <v>456</v>
      </c>
      <c r="L98" s="38" t="s">
        <v>281</v>
      </c>
      <c r="M98" s="54"/>
      <c r="N98" s="54"/>
      <c r="O98" s="54"/>
    </row>
    <row r="99" spans="1:15" x14ac:dyDescent="0.2">
      <c r="A99" s="97">
        <v>384091</v>
      </c>
      <c r="B99" s="55" t="s">
        <v>791</v>
      </c>
      <c r="C99" s="56" t="s">
        <v>547</v>
      </c>
      <c r="D99" s="97">
        <v>496079</v>
      </c>
      <c r="E99" s="55" t="s">
        <v>950</v>
      </c>
      <c r="F99" s="56" t="s">
        <v>658</v>
      </c>
      <c r="J99" s="47">
        <v>385354</v>
      </c>
      <c r="K99" s="36" t="s">
        <v>457</v>
      </c>
      <c r="L99" s="38" t="s">
        <v>282</v>
      </c>
      <c r="M99" s="54"/>
      <c r="N99" s="54"/>
      <c r="O99" s="54"/>
    </row>
    <row r="100" spans="1:15" x14ac:dyDescent="0.2">
      <c r="A100" s="98">
        <v>384092</v>
      </c>
      <c r="B100" s="55" t="s">
        <v>792</v>
      </c>
      <c r="C100" s="56" t="s">
        <v>548</v>
      </c>
      <c r="D100" s="98">
        <v>496080</v>
      </c>
      <c r="E100" s="55" t="s">
        <v>951</v>
      </c>
      <c r="F100" s="56" t="s">
        <v>659</v>
      </c>
      <c r="J100" s="47">
        <v>386002</v>
      </c>
      <c r="K100" s="36" t="s">
        <v>458</v>
      </c>
      <c r="L100" s="38" t="s">
        <v>283</v>
      </c>
      <c r="M100" s="54"/>
      <c r="N100" s="54"/>
      <c r="O100" s="54"/>
    </row>
    <row r="101" spans="1:15" x14ac:dyDescent="0.2">
      <c r="A101" s="98">
        <v>384093</v>
      </c>
      <c r="B101" s="55" t="s">
        <v>795</v>
      </c>
      <c r="C101" s="56" t="s">
        <v>549</v>
      </c>
      <c r="D101" s="98">
        <v>496081</v>
      </c>
      <c r="E101" s="55" t="s">
        <v>952</v>
      </c>
      <c r="F101" s="56" t="s">
        <v>660</v>
      </c>
      <c r="J101" s="47">
        <v>386003</v>
      </c>
      <c r="K101" s="36" t="s">
        <v>459</v>
      </c>
      <c r="L101" s="38" t="s">
        <v>284</v>
      </c>
      <c r="M101" s="54"/>
      <c r="N101" s="54"/>
      <c r="O101" s="54"/>
    </row>
    <row r="102" spans="1:15" x14ac:dyDescent="0.2">
      <c r="A102" s="98">
        <v>384094</v>
      </c>
      <c r="B102" s="55" t="s">
        <v>796</v>
      </c>
      <c r="C102" s="56" t="s">
        <v>550</v>
      </c>
      <c r="D102" s="98">
        <v>496082</v>
      </c>
      <c r="E102" s="55" t="s">
        <v>953</v>
      </c>
      <c r="F102" s="56" t="s">
        <v>661</v>
      </c>
      <c r="J102" s="47">
        <v>386008</v>
      </c>
      <c r="K102" s="36" t="s">
        <v>460</v>
      </c>
      <c r="L102" s="38" t="s">
        <v>285</v>
      </c>
      <c r="M102" s="54"/>
      <c r="N102" s="54"/>
      <c r="O102" s="54"/>
    </row>
    <row r="103" spans="1:15" x14ac:dyDescent="0.2">
      <c r="A103" s="98">
        <v>384095</v>
      </c>
      <c r="B103" s="55" t="s">
        <v>797</v>
      </c>
      <c r="C103" s="56" t="s">
        <v>597</v>
      </c>
      <c r="D103" s="98">
        <v>496083</v>
      </c>
      <c r="E103" s="55" t="s">
        <v>954</v>
      </c>
      <c r="F103" s="56" t="s">
        <v>955</v>
      </c>
      <c r="J103" s="47">
        <v>386017</v>
      </c>
      <c r="K103" s="36" t="s">
        <v>461</v>
      </c>
      <c r="L103" s="38" t="s">
        <v>286</v>
      </c>
      <c r="M103" s="54"/>
      <c r="N103" s="54"/>
      <c r="O103" s="54"/>
    </row>
    <row r="104" spans="1:15" x14ac:dyDescent="0.2">
      <c r="A104" s="98">
        <v>384096</v>
      </c>
      <c r="B104" s="55" t="s">
        <v>799</v>
      </c>
      <c r="C104" s="56" t="s">
        <v>598</v>
      </c>
      <c r="D104" s="98">
        <v>496084</v>
      </c>
      <c r="E104" s="55" t="s">
        <v>956</v>
      </c>
      <c r="F104" s="56" t="s">
        <v>957</v>
      </c>
      <c r="J104" s="47">
        <v>386018</v>
      </c>
      <c r="K104" s="36" t="s">
        <v>808</v>
      </c>
      <c r="L104" s="38" t="s">
        <v>348</v>
      </c>
      <c r="M104" s="54"/>
      <c r="N104" s="54"/>
      <c r="O104" s="54"/>
    </row>
    <row r="105" spans="1:15" x14ac:dyDescent="0.2">
      <c r="A105" s="98">
        <v>384097</v>
      </c>
      <c r="B105" s="55" t="s">
        <v>801</v>
      </c>
      <c r="C105" s="56" t="s">
        <v>599</v>
      </c>
      <c r="D105" s="98">
        <v>496085</v>
      </c>
      <c r="E105" s="55" t="s">
        <v>958</v>
      </c>
      <c r="F105" s="56" t="s">
        <v>959</v>
      </c>
      <c r="J105" s="47">
        <v>386019</v>
      </c>
      <c r="K105" s="36" t="s">
        <v>462</v>
      </c>
      <c r="L105" s="38" t="s">
        <v>287</v>
      </c>
      <c r="M105" s="54"/>
      <c r="N105" s="54"/>
      <c r="O105" s="54"/>
    </row>
    <row r="106" spans="1:15" x14ac:dyDescent="0.2">
      <c r="A106" s="97">
        <v>384098</v>
      </c>
      <c r="B106" s="55" t="s">
        <v>600</v>
      </c>
      <c r="C106" s="56" t="s">
        <v>601</v>
      </c>
      <c r="D106" s="97">
        <v>496086</v>
      </c>
      <c r="E106" s="55" t="s">
        <v>960</v>
      </c>
      <c r="F106" s="56" t="s">
        <v>961</v>
      </c>
      <c r="J106" s="47">
        <v>386030</v>
      </c>
      <c r="K106" s="36" t="s">
        <v>463</v>
      </c>
      <c r="L106" s="38" t="s">
        <v>288</v>
      </c>
      <c r="M106" s="54"/>
      <c r="N106" s="54"/>
      <c r="O106" s="54"/>
    </row>
    <row r="107" spans="1:15" x14ac:dyDescent="0.2">
      <c r="A107" s="97">
        <v>384099</v>
      </c>
      <c r="B107" s="55" t="s">
        <v>802</v>
      </c>
      <c r="C107" s="56" t="s">
        <v>602</v>
      </c>
      <c r="D107" s="97">
        <v>496087</v>
      </c>
      <c r="E107" s="55" t="s">
        <v>962</v>
      </c>
      <c r="F107" s="56" t="s">
        <v>963</v>
      </c>
      <c r="J107" s="47">
        <v>386043</v>
      </c>
      <c r="K107" s="36" t="s">
        <v>538</v>
      </c>
      <c r="L107" s="38" t="s">
        <v>159</v>
      </c>
      <c r="M107" s="54"/>
      <c r="N107" s="54"/>
      <c r="O107" s="54"/>
    </row>
    <row r="108" spans="1:15" x14ac:dyDescent="0.2">
      <c r="A108" s="101">
        <v>384100</v>
      </c>
      <c r="B108" s="55" t="s">
        <v>803</v>
      </c>
      <c r="C108" s="56" t="s">
        <v>652</v>
      </c>
      <c r="D108" s="101">
        <v>497001</v>
      </c>
      <c r="E108" s="55" t="s">
        <v>290</v>
      </c>
      <c r="F108" s="56" t="s">
        <v>291</v>
      </c>
      <c r="I108" s="87"/>
      <c r="J108" s="47">
        <v>386046</v>
      </c>
      <c r="K108" s="36" t="s">
        <v>814</v>
      </c>
      <c r="L108" s="38" t="s">
        <v>551</v>
      </c>
      <c r="M108" s="54"/>
      <c r="N108" s="54"/>
      <c r="O108" s="54"/>
    </row>
    <row r="109" spans="1:15" x14ac:dyDescent="0.2">
      <c r="A109" s="97">
        <v>384101</v>
      </c>
      <c r="B109" s="55" t="s">
        <v>804</v>
      </c>
      <c r="C109" s="56" t="s">
        <v>653</v>
      </c>
      <c r="D109" s="97">
        <v>497003</v>
      </c>
      <c r="E109" s="55" t="s">
        <v>292</v>
      </c>
      <c r="F109" s="56" t="s">
        <v>293</v>
      </c>
      <c r="I109" s="87"/>
      <c r="J109" s="47">
        <v>386047</v>
      </c>
      <c r="K109" s="36" t="s">
        <v>815</v>
      </c>
      <c r="L109" s="38" t="s">
        <v>816</v>
      </c>
      <c r="M109" s="54"/>
      <c r="N109" s="54"/>
      <c r="O109" s="54"/>
    </row>
    <row r="110" spans="1:15" x14ac:dyDescent="0.2">
      <c r="A110" s="98">
        <v>384102</v>
      </c>
      <c r="B110" s="55" t="s">
        <v>805</v>
      </c>
      <c r="C110" s="56" t="s">
        <v>806</v>
      </c>
      <c r="D110" s="98">
        <v>497004</v>
      </c>
      <c r="E110" s="55" t="s">
        <v>294</v>
      </c>
      <c r="F110" s="56" t="s">
        <v>295</v>
      </c>
      <c r="I110" s="87"/>
      <c r="J110" s="230">
        <v>386048</v>
      </c>
      <c r="K110" s="99" t="s">
        <v>817</v>
      </c>
      <c r="L110" s="100" t="s">
        <v>818</v>
      </c>
      <c r="M110" s="54"/>
      <c r="N110" s="54"/>
      <c r="O110" s="54"/>
    </row>
    <row r="111" spans="1:15" x14ac:dyDescent="0.2">
      <c r="A111" s="8">
        <v>384103</v>
      </c>
      <c r="B111" s="262" t="s">
        <v>807</v>
      </c>
      <c r="C111" s="263" t="s">
        <v>807</v>
      </c>
      <c r="D111" s="8">
        <v>497007</v>
      </c>
      <c r="E111" s="262" t="s">
        <v>296</v>
      </c>
      <c r="F111" s="263" t="s">
        <v>297</v>
      </c>
      <c r="I111" s="87"/>
      <c r="J111" s="47">
        <v>386050</v>
      </c>
      <c r="K111" s="36" t="s">
        <v>464</v>
      </c>
      <c r="L111" s="38" t="s">
        <v>289</v>
      </c>
      <c r="M111" s="54"/>
      <c r="N111" s="54"/>
      <c r="O111" s="54"/>
    </row>
    <row r="112" spans="1:15" x14ac:dyDescent="0.2">
      <c r="A112" s="97">
        <v>384104</v>
      </c>
      <c r="B112" s="55" t="s">
        <v>809</v>
      </c>
      <c r="C112" s="56" t="s">
        <v>810</v>
      </c>
      <c r="D112" s="97">
        <v>497010</v>
      </c>
      <c r="E112" s="55" t="s">
        <v>298</v>
      </c>
      <c r="F112" s="56" t="s">
        <v>299</v>
      </c>
      <c r="I112" s="87"/>
      <c r="J112" s="47">
        <v>386051</v>
      </c>
      <c r="K112" s="36" t="s">
        <v>465</v>
      </c>
      <c r="L112" s="38" t="s">
        <v>349</v>
      </c>
      <c r="M112" s="54"/>
      <c r="N112" s="54"/>
      <c r="O112" s="54"/>
    </row>
    <row r="113" spans="1:15" x14ac:dyDescent="0.2">
      <c r="A113" s="97">
        <v>384105</v>
      </c>
      <c r="B113" s="55" t="s">
        <v>811</v>
      </c>
      <c r="C113" s="56" t="s">
        <v>812</v>
      </c>
      <c r="D113" s="97">
        <v>497011</v>
      </c>
      <c r="E113" s="55" t="s">
        <v>964</v>
      </c>
      <c r="F113" s="56" t="s">
        <v>965</v>
      </c>
      <c r="I113" s="87"/>
      <c r="J113" s="47">
        <v>386052</v>
      </c>
      <c r="K113" s="36" t="s">
        <v>819</v>
      </c>
      <c r="L113" s="38" t="s">
        <v>651</v>
      </c>
      <c r="M113" s="54"/>
      <c r="N113" s="54"/>
      <c r="O113" s="54"/>
    </row>
    <row r="114" spans="1:15" x14ac:dyDescent="0.2">
      <c r="A114" s="97">
        <v>384107</v>
      </c>
      <c r="B114" s="55" t="s">
        <v>813</v>
      </c>
      <c r="C114" s="56" t="s">
        <v>813</v>
      </c>
      <c r="D114" s="242">
        <v>497012</v>
      </c>
      <c r="E114" s="243" t="s">
        <v>966</v>
      </c>
      <c r="F114" s="244" t="s">
        <v>967</v>
      </c>
      <c r="I114" s="87"/>
      <c r="J114" s="47">
        <v>386053</v>
      </c>
      <c r="K114" s="36" t="s">
        <v>820</v>
      </c>
      <c r="L114" s="38" t="s">
        <v>821</v>
      </c>
      <c r="M114" s="54"/>
      <c r="N114" s="54"/>
      <c r="O114" s="54"/>
    </row>
    <row r="115" spans="1:15" x14ac:dyDescent="0.2">
      <c r="A115" s="97">
        <v>384108</v>
      </c>
      <c r="B115" s="55" t="s">
        <v>860</v>
      </c>
      <c r="C115" s="56" t="s">
        <v>861</v>
      </c>
      <c r="D115" s="97">
        <v>497013</v>
      </c>
      <c r="E115" s="55" t="s">
        <v>968</v>
      </c>
      <c r="F115" s="56" t="s">
        <v>969</v>
      </c>
      <c r="I115" s="87"/>
      <c r="J115" s="47">
        <v>387045</v>
      </c>
      <c r="K115" s="36" t="s">
        <v>466</v>
      </c>
      <c r="L115" s="38" t="s">
        <v>350</v>
      </c>
      <c r="M115" s="54"/>
      <c r="N115" s="54"/>
      <c r="O115" s="54"/>
    </row>
    <row r="116" spans="1:15" x14ac:dyDescent="0.2">
      <c r="A116" s="97">
        <v>384109</v>
      </c>
      <c r="B116" s="55" t="s">
        <v>975</v>
      </c>
      <c r="C116" s="56" t="s">
        <v>976</v>
      </c>
      <c r="D116" s="97">
        <v>497014</v>
      </c>
      <c r="E116" s="55" t="s">
        <v>970</v>
      </c>
      <c r="F116" s="56" t="s">
        <v>971</v>
      </c>
      <c r="I116" s="87"/>
      <c r="J116" s="230">
        <v>387046</v>
      </c>
      <c r="K116" s="99" t="s">
        <v>868</v>
      </c>
      <c r="L116" s="100" t="s">
        <v>869</v>
      </c>
      <c r="M116" s="54"/>
      <c r="N116" s="54"/>
      <c r="O116" s="54"/>
    </row>
    <row r="117" spans="1:15" x14ac:dyDescent="0.2">
      <c r="A117" s="97">
        <v>384110</v>
      </c>
      <c r="B117" s="55" t="s">
        <v>1043</v>
      </c>
      <c r="C117" s="56" t="s">
        <v>1043</v>
      </c>
      <c r="D117" s="266">
        <v>497015</v>
      </c>
      <c r="E117" s="264" t="s">
        <v>972</v>
      </c>
      <c r="F117" s="265" t="s">
        <v>973</v>
      </c>
      <c r="J117" s="230">
        <v>387050</v>
      </c>
      <c r="K117" s="99" t="s">
        <v>872</v>
      </c>
      <c r="L117" s="100" t="s">
        <v>873</v>
      </c>
      <c r="M117" s="54"/>
      <c r="N117" s="54"/>
      <c r="O117" s="54"/>
    </row>
    <row r="118" spans="1:15" x14ac:dyDescent="0.2">
      <c r="A118" s="97">
        <v>384111</v>
      </c>
      <c r="B118" s="55" t="s">
        <v>1051</v>
      </c>
      <c r="C118" s="56" t="s">
        <v>1077</v>
      </c>
      <c r="D118" s="97">
        <v>497016</v>
      </c>
      <c r="E118" s="55" t="s">
        <v>1080</v>
      </c>
      <c r="F118" s="56" t="s">
        <v>1081</v>
      </c>
      <c r="J118" s="230">
        <v>387051</v>
      </c>
      <c r="K118" s="99" t="s">
        <v>822</v>
      </c>
      <c r="L118" s="100" t="s">
        <v>351</v>
      </c>
      <c r="M118" s="54"/>
      <c r="N118" s="54"/>
      <c r="O118" s="54"/>
    </row>
    <row r="119" spans="1:15" ht="13.5" thickBot="1" x14ac:dyDescent="0.25">
      <c r="A119" s="97">
        <v>384112</v>
      </c>
      <c r="B119" s="55" t="s">
        <v>1078</v>
      </c>
      <c r="C119" s="56" t="s">
        <v>1079</v>
      </c>
      <c r="D119" s="245">
        <v>497017</v>
      </c>
      <c r="E119" s="58" t="s">
        <v>1098</v>
      </c>
      <c r="F119" s="59" t="s">
        <v>1099</v>
      </c>
      <c r="J119" s="230">
        <v>387052</v>
      </c>
      <c r="K119" s="99" t="s">
        <v>823</v>
      </c>
      <c r="L119" s="100" t="s">
        <v>352</v>
      </c>
      <c r="M119" s="54"/>
      <c r="N119" s="54"/>
      <c r="O119" s="54"/>
    </row>
    <row r="120" spans="1:15" x14ac:dyDescent="0.2">
      <c r="A120" s="242">
        <v>384113</v>
      </c>
      <c r="B120" s="243" t="s">
        <v>1065</v>
      </c>
      <c r="C120" s="244" t="s">
        <v>1065</v>
      </c>
      <c r="J120" s="47">
        <v>387053</v>
      </c>
      <c r="K120" s="99" t="s">
        <v>824</v>
      </c>
      <c r="L120" s="100" t="s">
        <v>552</v>
      </c>
      <c r="M120" s="54"/>
      <c r="N120" s="54"/>
      <c r="O120" s="54"/>
    </row>
    <row r="121" spans="1:15" x14ac:dyDescent="0.2">
      <c r="A121" s="97">
        <v>384114</v>
      </c>
      <c r="B121" s="55" t="s">
        <v>1087</v>
      </c>
      <c r="C121" s="56" t="s">
        <v>1088</v>
      </c>
      <c r="J121" s="230">
        <v>387054</v>
      </c>
      <c r="K121" s="99" t="s">
        <v>825</v>
      </c>
      <c r="L121" s="100" t="s">
        <v>46</v>
      </c>
      <c r="M121" s="54"/>
      <c r="N121" s="54"/>
      <c r="O121" s="54"/>
    </row>
    <row r="122" spans="1:15" x14ac:dyDescent="0.2">
      <c r="A122" s="97">
        <v>384115</v>
      </c>
      <c r="B122" s="55" t="s">
        <v>1089</v>
      </c>
      <c r="C122" s="56" t="s">
        <v>1090</v>
      </c>
      <c r="J122" s="230">
        <v>387056</v>
      </c>
      <c r="K122" s="99" t="s">
        <v>826</v>
      </c>
      <c r="L122" s="100" t="s">
        <v>603</v>
      </c>
      <c r="M122" s="54"/>
      <c r="N122" s="54"/>
      <c r="O122" s="54"/>
    </row>
    <row r="123" spans="1:15" x14ac:dyDescent="0.2">
      <c r="A123" s="266">
        <v>384116</v>
      </c>
      <c r="B123" s="264" t="s">
        <v>1091</v>
      </c>
      <c r="C123" s="265" t="s">
        <v>1092</v>
      </c>
      <c r="J123" s="230">
        <v>387057</v>
      </c>
      <c r="K123" s="99" t="s">
        <v>827</v>
      </c>
      <c r="L123" s="100" t="s">
        <v>604</v>
      </c>
      <c r="M123" s="54"/>
      <c r="N123" s="54"/>
      <c r="O123" s="54"/>
    </row>
    <row r="124" spans="1:15" x14ac:dyDescent="0.2">
      <c r="A124" s="97">
        <v>384117</v>
      </c>
      <c r="B124" s="55" t="s">
        <v>1163</v>
      </c>
      <c r="C124" s="56" t="s">
        <v>1164</v>
      </c>
      <c r="J124" s="230">
        <v>387058</v>
      </c>
      <c r="K124" s="99" t="s">
        <v>154</v>
      </c>
      <c r="L124" s="100" t="s">
        <v>155</v>
      </c>
      <c r="M124" s="54"/>
      <c r="N124" s="54"/>
      <c r="O124" s="54"/>
    </row>
    <row r="125" spans="1:15" x14ac:dyDescent="0.2">
      <c r="A125" s="97">
        <v>384118</v>
      </c>
      <c r="B125" s="55" t="s">
        <v>1210</v>
      </c>
      <c r="C125" s="56" t="s">
        <v>1210</v>
      </c>
      <c r="J125" s="230">
        <v>387059</v>
      </c>
      <c r="K125" s="99" t="s">
        <v>828</v>
      </c>
      <c r="L125" s="100" t="s">
        <v>829</v>
      </c>
      <c r="M125" s="54"/>
      <c r="N125" s="54"/>
      <c r="O125" s="54"/>
    </row>
    <row r="126" spans="1:15" x14ac:dyDescent="0.2">
      <c r="A126" s="97">
        <v>384119</v>
      </c>
      <c r="B126" s="55" t="s">
        <v>1056</v>
      </c>
      <c r="C126" s="56" t="s">
        <v>1057</v>
      </c>
      <c r="J126" s="230">
        <v>387060</v>
      </c>
      <c r="K126" s="99" t="s">
        <v>979</v>
      </c>
      <c r="L126" s="100" t="s">
        <v>980</v>
      </c>
      <c r="M126" s="54"/>
      <c r="N126" s="54"/>
      <c r="O126" s="54"/>
    </row>
    <row r="127" spans="1:15" x14ac:dyDescent="0.2">
      <c r="A127" s="97">
        <v>384120</v>
      </c>
      <c r="B127" s="55" t="s">
        <v>1060</v>
      </c>
      <c r="C127" s="56" t="s">
        <v>1104</v>
      </c>
      <c r="J127" s="230">
        <v>387068</v>
      </c>
      <c r="K127" s="99" t="s">
        <v>528</v>
      </c>
      <c r="L127" s="100" t="s">
        <v>150</v>
      </c>
      <c r="M127" s="54"/>
      <c r="N127" s="54"/>
      <c r="O127" s="54"/>
    </row>
    <row r="128" spans="1:15" x14ac:dyDescent="0.2">
      <c r="A128" s="97">
        <v>384121</v>
      </c>
      <c r="B128" s="55" t="s">
        <v>1211</v>
      </c>
      <c r="C128" s="56" t="s">
        <v>1212</v>
      </c>
      <c r="J128" s="230">
        <v>387069</v>
      </c>
      <c r="K128" s="99" t="s">
        <v>830</v>
      </c>
      <c r="L128" s="100" t="s">
        <v>535</v>
      </c>
      <c r="M128" s="54"/>
      <c r="N128" s="54"/>
      <c r="O128" s="54"/>
    </row>
    <row r="129" spans="1:15" ht="13.5" thickBot="1" x14ac:dyDescent="0.25">
      <c r="A129" s="245">
        <v>384122</v>
      </c>
      <c r="B129" s="58" t="s">
        <v>1213</v>
      </c>
      <c r="C129" s="59"/>
      <c r="J129" s="230">
        <v>387070</v>
      </c>
      <c r="K129" s="99" t="s">
        <v>831</v>
      </c>
      <c r="L129" s="100" t="s">
        <v>832</v>
      </c>
      <c r="M129" s="54"/>
      <c r="N129" s="54"/>
      <c r="O129" s="54"/>
    </row>
    <row r="130" spans="1:15" x14ac:dyDescent="0.2">
      <c r="J130" s="230">
        <v>387071</v>
      </c>
      <c r="K130" s="99" t="s">
        <v>833</v>
      </c>
      <c r="L130" s="100" t="s">
        <v>834</v>
      </c>
      <c r="M130" s="54"/>
      <c r="N130" s="54"/>
      <c r="O130" s="54"/>
    </row>
    <row r="131" spans="1:15" x14ac:dyDescent="0.2">
      <c r="J131" s="230">
        <v>387072</v>
      </c>
      <c r="K131" s="99" t="s">
        <v>835</v>
      </c>
      <c r="L131" s="100" t="s">
        <v>836</v>
      </c>
      <c r="M131" s="54"/>
      <c r="N131" s="54"/>
      <c r="O131" s="54"/>
    </row>
    <row r="132" spans="1:15" x14ac:dyDescent="0.2">
      <c r="J132" s="230">
        <v>387073</v>
      </c>
      <c r="K132" s="99" t="s">
        <v>1100</v>
      </c>
      <c r="L132" s="100" t="s">
        <v>1101</v>
      </c>
      <c r="M132" s="54"/>
      <c r="N132" s="54"/>
      <c r="O132" s="54"/>
    </row>
    <row r="133" spans="1:15" x14ac:dyDescent="0.2">
      <c r="J133" s="230">
        <v>387074</v>
      </c>
      <c r="K133" s="99" t="s">
        <v>498</v>
      </c>
      <c r="L133" s="100" t="s">
        <v>122</v>
      </c>
      <c r="M133" s="54"/>
      <c r="N133" s="54"/>
      <c r="O133" s="54"/>
    </row>
    <row r="134" spans="1:15" x14ac:dyDescent="0.2">
      <c r="J134" s="230">
        <v>387075</v>
      </c>
      <c r="K134" s="99" t="s">
        <v>487</v>
      </c>
      <c r="L134" s="100" t="s">
        <v>107</v>
      </c>
      <c r="M134" s="54"/>
      <c r="N134" s="54"/>
      <c r="O134" s="54"/>
    </row>
    <row r="135" spans="1:15" x14ac:dyDescent="0.2">
      <c r="J135" s="230">
        <v>387076</v>
      </c>
      <c r="K135" s="99" t="s">
        <v>152</v>
      </c>
      <c r="L135" s="100" t="s">
        <v>153</v>
      </c>
      <c r="M135" s="54"/>
      <c r="N135" s="54"/>
      <c r="O135" s="54"/>
    </row>
    <row r="136" spans="1:15" x14ac:dyDescent="0.2">
      <c r="J136" s="230">
        <v>387077</v>
      </c>
      <c r="K136" s="99" t="s">
        <v>510</v>
      </c>
      <c r="L136" s="100" t="s">
        <v>137</v>
      </c>
      <c r="M136" s="54"/>
      <c r="N136" s="54"/>
      <c r="O136" s="54"/>
    </row>
    <row r="137" spans="1:15" x14ac:dyDescent="0.2">
      <c r="J137" s="230">
        <v>387501</v>
      </c>
      <c r="K137" s="99" t="s">
        <v>1082</v>
      </c>
      <c r="L137" s="100" t="s">
        <v>712</v>
      </c>
      <c r="M137" s="54"/>
      <c r="N137" s="54"/>
      <c r="O137" s="54"/>
    </row>
    <row r="138" spans="1:15" x14ac:dyDescent="0.2">
      <c r="J138" s="47">
        <v>387502</v>
      </c>
      <c r="K138" s="36" t="s">
        <v>1043</v>
      </c>
      <c r="L138" s="38" t="s">
        <v>1043</v>
      </c>
    </row>
    <row r="139" spans="1:15" x14ac:dyDescent="0.2">
      <c r="J139" s="47">
        <v>387503</v>
      </c>
      <c r="K139" s="36" t="s">
        <v>1011</v>
      </c>
      <c r="L139" s="38" t="s">
        <v>813</v>
      </c>
    </row>
    <row r="140" spans="1:15" x14ac:dyDescent="0.2">
      <c r="J140" s="47">
        <v>387504</v>
      </c>
      <c r="K140" s="36" t="s">
        <v>1083</v>
      </c>
      <c r="L140" s="38" t="s">
        <v>1051</v>
      </c>
    </row>
    <row r="141" spans="1:15" x14ac:dyDescent="0.2">
      <c r="J141" s="47">
        <v>387505</v>
      </c>
      <c r="K141" s="36" t="s">
        <v>1084</v>
      </c>
      <c r="L141" s="38" t="s">
        <v>861</v>
      </c>
    </row>
    <row r="142" spans="1:15" x14ac:dyDescent="0.2">
      <c r="J142" s="47">
        <v>387506</v>
      </c>
      <c r="K142" s="36" t="s">
        <v>809</v>
      </c>
      <c r="L142" s="38" t="s">
        <v>810</v>
      </c>
    </row>
    <row r="143" spans="1:15" x14ac:dyDescent="0.2">
      <c r="J143" s="47">
        <v>387507</v>
      </c>
      <c r="K143" s="36" t="s">
        <v>1065</v>
      </c>
      <c r="L143" s="38" t="s">
        <v>1065</v>
      </c>
    </row>
    <row r="144" spans="1:15" x14ac:dyDescent="0.2">
      <c r="J144" s="47">
        <v>387508</v>
      </c>
      <c r="K144" s="36" t="s">
        <v>1102</v>
      </c>
      <c r="L144" s="38" t="s">
        <v>1103</v>
      </c>
    </row>
    <row r="145" spans="10:12" x14ac:dyDescent="0.2">
      <c r="J145" s="47">
        <v>387509</v>
      </c>
      <c r="K145" s="36" t="s">
        <v>1060</v>
      </c>
      <c r="L145" s="38" t="s">
        <v>1104</v>
      </c>
    </row>
    <row r="146" spans="10:12" x14ac:dyDescent="0.2">
      <c r="J146" s="47">
        <v>387510</v>
      </c>
      <c r="K146" s="36" t="s">
        <v>807</v>
      </c>
      <c r="L146" s="38" t="s">
        <v>807</v>
      </c>
    </row>
    <row r="147" spans="10:12" x14ac:dyDescent="0.2">
      <c r="J147" s="47">
        <v>387511</v>
      </c>
      <c r="K147" s="36" t="s">
        <v>983</v>
      </c>
      <c r="L147" s="38" t="s">
        <v>983</v>
      </c>
    </row>
    <row r="148" spans="10:12" x14ac:dyDescent="0.2">
      <c r="J148" s="47">
        <v>387512</v>
      </c>
      <c r="K148" s="36" t="s">
        <v>1163</v>
      </c>
      <c r="L148" s="38" t="s">
        <v>1164</v>
      </c>
    </row>
    <row r="149" spans="10:12" x14ac:dyDescent="0.2">
      <c r="J149" s="47">
        <v>387513</v>
      </c>
      <c r="K149" s="36" t="s">
        <v>1167</v>
      </c>
      <c r="L149" s="38" t="s">
        <v>1168</v>
      </c>
    </row>
    <row r="150" spans="10:12" x14ac:dyDescent="0.2">
      <c r="J150" s="47">
        <v>387514</v>
      </c>
      <c r="K150" s="36" t="s">
        <v>1056</v>
      </c>
      <c r="L150" s="38" t="s">
        <v>1057</v>
      </c>
    </row>
    <row r="151" spans="10:12" x14ac:dyDescent="0.2">
      <c r="J151" s="47">
        <v>387515</v>
      </c>
      <c r="K151" s="36" t="s">
        <v>854</v>
      </c>
      <c r="L151" s="38" t="s">
        <v>855</v>
      </c>
    </row>
    <row r="152" spans="10:12" x14ac:dyDescent="0.2">
      <c r="J152" s="230">
        <v>387516</v>
      </c>
      <c r="K152" s="99" t="s">
        <v>1186</v>
      </c>
      <c r="L152" s="100" t="s">
        <v>1186</v>
      </c>
    </row>
    <row r="153" spans="10:12" ht="13.5" thickBot="1" x14ac:dyDescent="0.25">
      <c r="J153" s="378">
        <v>387517</v>
      </c>
      <c r="K153" s="40" t="s">
        <v>1214</v>
      </c>
      <c r="L153" s="379" t="s">
        <v>1215</v>
      </c>
    </row>
  </sheetData>
  <mergeCells count="5">
    <mergeCell ref="A1:C1"/>
    <mergeCell ref="D1:F1"/>
    <mergeCell ref="G1:I1"/>
    <mergeCell ref="J1:L1"/>
    <mergeCell ref="M1:O1"/>
  </mergeCells>
  <phoneticPr fontId="4"/>
  <pageMargins left="0.39370078740157483" right="0" top="0.39370078740157483" bottom="0.19685039370078741" header="0.51181102362204722" footer="0.51181102362204722"/>
  <pageSetup paperSize="9" orientation="portrait" verticalDpi="36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B561-82F2-4655-9259-7B62B2D7BFA4}">
  <dimension ref="A1:J81"/>
  <sheetViews>
    <sheetView workbookViewId="0">
      <selection activeCell="A2" sqref="A2:J2"/>
    </sheetView>
  </sheetViews>
  <sheetFormatPr defaultRowHeight="12.5" x14ac:dyDescent="0.2"/>
  <sheetData>
    <row r="1" spans="1:10" x14ac:dyDescent="0.2">
      <c r="B1" t="s">
        <v>1135</v>
      </c>
      <c r="C1" t="s">
        <v>1136</v>
      </c>
      <c r="D1" t="s">
        <v>1140</v>
      </c>
      <c r="E1" t="s">
        <v>1134</v>
      </c>
      <c r="F1" t="s">
        <v>1132</v>
      </c>
      <c r="G1" t="s">
        <v>1133</v>
      </c>
      <c r="H1" t="s">
        <v>1137</v>
      </c>
      <c r="I1" t="s">
        <v>1138</v>
      </c>
      <c r="J1" t="s">
        <v>1139</v>
      </c>
    </row>
    <row r="2" spans="1:10" x14ac:dyDescent="0.2">
      <c r="A2">
        <v>1</v>
      </c>
      <c r="B2">
        <v>38</v>
      </c>
      <c r="C2">
        <f>'一覧表男子 '!C23</f>
        <v>0</v>
      </c>
      <c r="D2">
        <f>'一覧表男子 '!D23</f>
        <v>0</v>
      </c>
      <c r="E2">
        <v>1</v>
      </c>
      <c r="F2" t="str">
        <f>T('一覧表男子 '!E23&amp;"("&amp;'一覧表男子 '!G23&amp;")")</f>
        <v>()</v>
      </c>
      <c r="G2" t="str">
        <f>ASC('一覧表男子 '!F23)</f>
        <v/>
      </c>
      <c r="H2" t="e">
        <f>T('一覧表男子 '!J23&amp;" "&amp;'一覧表男子 '!I23)</f>
        <v>#N/A</v>
      </c>
      <c r="I2" t="e">
        <f>T('一覧表男子 '!M23&amp;" "&amp;'一覧表男子 '!L23)</f>
        <v>#N/A</v>
      </c>
    </row>
    <row r="3" spans="1:10" x14ac:dyDescent="0.2">
      <c r="A3">
        <v>2</v>
      </c>
      <c r="B3">
        <v>38</v>
      </c>
      <c r="C3">
        <f>'一覧表男子 '!C24</f>
        <v>0</v>
      </c>
      <c r="D3">
        <f>'一覧表男子 '!D24</f>
        <v>0</v>
      </c>
      <c r="E3">
        <v>1</v>
      </c>
      <c r="F3" t="str">
        <f>T('一覧表男子 '!E24&amp;"("&amp;'一覧表男子 '!G24&amp;")")</f>
        <v>()</v>
      </c>
      <c r="G3" t="str">
        <f>ASC('一覧表男子 '!F24)</f>
        <v/>
      </c>
      <c r="H3" t="e">
        <f>T('一覧表男子 '!J24&amp;" "&amp;'一覧表男子 '!I24)</f>
        <v>#N/A</v>
      </c>
      <c r="I3" t="e">
        <f>T('一覧表男子 '!M24&amp;" "&amp;'一覧表男子 '!L24)</f>
        <v>#N/A</v>
      </c>
    </row>
    <row r="4" spans="1:10" x14ac:dyDescent="0.2">
      <c r="A4">
        <v>3</v>
      </c>
      <c r="B4">
        <v>38</v>
      </c>
      <c r="C4">
        <f>'一覧表男子 '!C25</f>
        <v>0</v>
      </c>
      <c r="D4">
        <f>'一覧表男子 '!D25</f>
        <v>0</v>
      </c>
      <c r="E4">
        <v>1</v>
      </c>
      <c r="F4" t="str">
        <f>T('一覧表男子 '!E25&amp;"("&amp;'一覧表男子 '!G25&amp;")")</f>
        <v>()</v>
      </c>
      <c r="G4" t="str">
        <f>ASC('一覧表男子 '!F25)</f>
        <v/>
      </c>
      <c r="H4" t="e">
        <f>T('一覧表男子 '!J25&amp;" "&amp;'一覧表男子 '!I25)</f>
        <v>#N/A</v>
      </c>
      <c r="I4" t="e">
        <f>T('一覧表男子 '!M25&amp;" "&amp;'一覧表男子 '!L25)</f>
        <v>#N/A</v>
      </c>
    </row>
    <row r="5" spans="1:10" x14ac:dyDescent="0.2">
      <c r="A5">
        <v>4</v>
      </c>
      <c r="B5">
        <v>38</v>
      </c>
      <c r="C5">
        <f>'一覧表男子 '!C26</f>
        <v>0</v>
      </c>
      <c r="D5">
        <f>'一覧表男子 '!D26</f>
        <v>0</v>
      </c>
      <c r="E5">
        <v>1</v>
      </c>
      <c r="F5" t="str">
        <f>T('一覧表男子 '!E26&amp;"("&amp;'一覧表男子 '!G26&amp;")")</f>
        <v>()</v>
      </c>
      <c r="G5" t="str">
        <f>ASC('一覧表男子 '!F26)</f>
        <v/>
      </c>
      <c r="H5" t="e">
        <f>T('一覧表男子 '!J26&amp;" "&amp;'一覧表男子 '!I26)</f>
        <v>#N/A</v>
      </c>
      <c r="I5" t="e">
        <f>T('一覧表男子 '!M26&amp;" "&amp;'一覧表男子 '!L26)</f>
        <v>#N/A</v>
      </c>
    </row>
    <row r="6" spans="1:10" x14ac:dyDescent="0.2">
      <c r="A6">
        <v>5</v>
      </c>
      <c r="B6">
        <v>38</v>
      </c>
      <c r="C6">
        <f>'一覧表男子 '!C27</f>
        <v>0</v>
      </c>
      <c r="D6">
        <f>'一覧表男子 '!D27</f>
        <v>0</v>
      </c>
      <c r="E6">
        <v>1</v>
      </c>
      <c r="F6" t="str">
        <f>T('一覧表男子 '!E27&amp;"("&amp;'一覧表男子 '!G27&amp;")")</f>
        <v>()</v>
      </c>
      <c r="G6" t="str">
        <f>ASC('一覧表男子 '!F27)</f>
        <v/>
      </c>
      <c r="H6" t="e">
        <f>T('一覧表男子 '!J27&amp;" "&amp;'一覧表男子 '!I27)</f>
        <v>#N/A</v>
      </c>
      <c r="I6" t="e">
        <f>T('一覧表男子 '!M27&amp;" "&amp;'一覧表男子 '!L27)</f>
        <v>#N/A</v>
      </c>
    </row>
    <row r="7" spans="1:10" x14ac:dyDescent="0.2">
      <c r="A7">
        <v>6</v>
      </c>
      <c r="B7">
        <v>38</v>
      </c>
      <c r="C7">
        <f>'一覧表男子 '!C28</f>
        <v>0</v>
      </c>
      <c r="D7">
        <f>'一覧表男子 '!D28</f>
        <v>0</v>
      </c>
      <c r="E7">
        <v>1</v>
      </c>
      <c r="F7" t="str">
        <f>T('一覧表男子 '!E28&amp;"("&amp;'一覧表男子 '!G28&amp;")")</f>
        <v>()</v>
      </c>
      <c r="G7" t="str">
        <f>ASC('一覧表男子 '!F28)</f>
        <v/>
      </c>
      <c r="H7" t="e">
        <f>T('一覧表男子 '!J28&amp;" "&amp;'一覧表男子 '!I28)</f>
        <v>#N/A</v>
      </c>
      <c r="I7" t="e">
        <f>T('一覧表男子 '!M28&amp;" "&amp;'一覧表男子 '!L28)</f>
        <v>#N/A</v>
      </c>
    </row>
    <row r="8" spans="1:10" x14ac:dyDescent="0.2">
      <c r="A8">
        <v>7</v>
      </c>
      <c r="B8">
        <v>38</v>
      </c>
      <c r="C8">
        <f>'一覧表男子 '!C29</f>
        <v>0</v>
      </c>
      <c r="D8">
        <f>'一覧表男子 '!D29</f>
        <v>0</v>
      </c>
      <c r="E8">
        <v>1</v>
      </c>
      <c r="F8" t="str">
        <f>T('一覧表男子 '!E29&amp;"("&amp;'一覧表男子 '!G29&amp;")")</f>
        <v>()</v>
      </c>
      <c r="G8" t="str">
        <f>ASC('一覧表男子 '!F29)</f>
        <v/>
      </c>
      <c r="H8" t="e">
        <f>T('一覧表男子 '!J29&amp;" "&amp;'一覧表男子 '!I29)</f>
        <v>#N/A</v>
      </c>
      <c r="I8" t="e">
        <f>T('一覧表男子 '!M29&amp;" "&amp;'一覧表男子 '!L29)</f>
        <v>#N/A</v>
      </c>
    </row>
    <row r="9" spans="1:10" x14ac:dyDescent="0.2">
      <c r="A9">
        <v>8</v>
      </c>
      <c r="B9">
        <v>38</v>
      </c>
      <c r="C9">
        <f>'一覧表男子 '!C30</f>
        <v>0</v>
      </c>
      <c r="D9">
        <f>'一覧表男子 '!D30</f>
        <v>0</v>
      </c>
      <c r="E9">
        <v>1</v>
      </c>
      <c r="F9" t="str">
        <f>T('一覧表男子 '!E30&amp;"("&amp;'一覧表男子 '!G30&amp;")")</f>
        <v>()</v>
      </c>
      <c r="G9" t="str">
        <f>ASC('一覧表男子 '!F30)</f>
        <v/>
      </c>
      <c r="H9" t="e">
        <f>T('一覧表男子 '!J30&amp;" "&amp;'一覧表男子 '!I30)</f>
        <v>#N/A</v>
      </c>
      <c r="I9" t="e">
        <f>T('一覧表男子 '!M30&amp;" "&amp;'一覧表男子 '!L30)</f>
        <v>#N/A</v>
      </c>
    </row>
    <row r="10" spans="1:10" x14ac:dyDescent="0.2">
      <c r="A10">
        <v>9</v>
      </c>
      <c r="B10">
        <v>38</v>
      </c>
      <c r="C10">
        <f>'一覧表男子 '!C31</f>
        <v>0</v>
      </c>
      <c r="D10">
        <f>'一覧表男子 '!D31</f>
        <v>0</v>
      </c>
      <c r="E10">
        <v>1</v>
      </c>
      <c r="F10" t="str">
        <f>T('一覧表男子 '!E31&amp;"("&amp;'一覧表男子 '!G31&amp;")")</f>
        <v>()</v>
      </c>
      <c r="G10" t="str">
        <f>ASC('一覧表男子 '!F31)</f>
        <v/>
      </c>
      <c r="H10" t="e">
        <f>T('一覧表男子 '!J31&amp;" "&amp;'一覧表男子 '!I31)</f>
        <v>#N/A</v>
      </c>
      <c r="I10" t="e">
        <f>T('一覧表男子 '!M31&amp;" "&amp;'一覧表男子 '!L31)</f>
        <v>#N/A</v>
      </c>
    </row>
    <row r="11" spans="1:10" x14ac:dyDescent="0.2">
      <c r="A11">
        <v>10</v>
      </c>
      <c r="B11">
        <v>38</v>
      </c>
      <c r="C11">
        <f>'一覧表男子 '!C32</f>
        <v>0</v>
      </c>
      <c r="D11">
        <f>'一覧表男子 '!D32</f>
        <v>0</v>
      </c>
      <c r="E11">
        <v>1</v>
      </c>
      <c r="F11" t="str">
        <f>T('一覧表男子 '!E32&amp;"("&amp;'一覧表男子 '!G32&amp;")")</f>
        <v>()</v>
      </c>
      <c r="G11" t="str">
        <f>ASC('一覧表男子 '!F32)</f>
        <v/>
      </c>
      <c r="H11" t="e">
        <f>T('一覧表男子 '!J32&amp;" "&amp;'一覧表男子 '!I32)</f>
        <v>#N/A</v>
      </c>
      <c r="I11" t="e">
        <f>T('一覧表男子 '!M32&amp;" "&amp;'一覧表男子 '!L32)</f>
        <v>#N/A</v>
      </c>
    </row>
    <row r="12" spans="1:10" x14ac:dyDescent="0.2">
      <c r="A12">
        <v>11</v>
      </c>
      <c r="B12">
        <v>38</v>
      </c>
      <c r="C12">
        <f>'一覧表男子 '!C33</f>
        <v>0</v>
      </c>
      <c r="D12">
        <f>'一覧表男子 '!D33</f>
        <v>0</v>
      </c>
      <c r="E12">
        <v>1</v>
      </c>
      <c r="F12" t="str">
        <f>T('一覧表男子 '!E33&amp;"("&amp;'一覧表男子 '!G33&amp;")")</f>
        <v>()</v>
      </c>
      <c r="G12" t="str">
        <f>ASC('一覧表男子 '!F33)</f>
        <v/>
      </c>
      <c r="H12" t="e">
        <f>T('一覧表男子 '!J33&amp;" "&amp;'一覧表男子 '!I33)</f>
        <v>#N/A</v>
      </c>
      <c r="I12" t="e">
        <f>T('一覧表男子 '!M33&amp;" "&amp;'一覧表男子 '!L33)</f>
        <v>#N/A</v>
      </c>
    </row>
    <row r="13" spans="1:10" x14ac:dyDescent="0.2">
      <c r="A13">
        <v>12</v>
      </c>
      <c r="B13">
        <v>38</v>
      </c>
      <c r="C13">
        <f>'一覧表男子 '!C34</f>
        <v>0</v>
      </c>
      <c r="D13">
        <f>'一覧表男子 '!D34</f>
        <v>0</v>
      </c>
      <c r="E13">
        <v>1</v>
      </c>
      <c r="F13" t="str">
        <f>T('一覧表男子 '!E34&amp;"("&amp;'一覧表男子 '!G34&amp;")")</f>
        <v>()</v>
      </c>
      <c r="G13" t="str">
        <f>ASC('一覧表男子 '!F34)</f>
        <v/>
      </c>
      <c r="H13" t="e">
        <f>T('一覧表男子 '!J34&amp;" "&amp;'一覧表男子 '!I34)</f>
        <v>#N/A</v>
      </c>
      <c r="I13" t="e">
        <f>T('一覧表男子 '!M34&amp;" "&amp;'一覧表男子 '!L34)</f>
        <v>#N/A</v>
      </c>
    </row>
    <row r="14" spans="1:10" x14ac:dyDescent="0.2">
      <c r="A14">
        <v>13</v>
      </c>
      <c r="B14">
        <v>38</v>
      </c>
      <c r="C14">
        <f>'一覧表男子 '!C35</f>
        <v>0</v>
      </c>
      <c r="D14">
        <f>'一覧表男子 '!D35</f>
        <v>0</v>
      </c>
      <c r="E14">
        <v>1</v>
      </c>
      <c r="F14" t="str">
        <f>T('一覧表男子 '!E35&amp;"("&amp;'一覧表男子 '!G35&amp;")")</f>
        <v>()</v>
      </c>
      <c r="G14" t="str">
        <f>ASC('一覧表男子 '!F35)</f>
        <v/>
      </c>
      <c r="H14" t="e">
        <f>T('一覧表男子 '!J35&amp;" "&amp;'一覧表男子 '!I35)</f>
        <v>#N/A</v>
      </c>
      <c r="I14" t="e">
        <f>T('一覧表男子 '!M35&amp;" "&amp;'一覧表男子 '!L35)</f>
        <v>#N/A</v>
      </c>
    </row>
    <row r="15" spans="1:10" x14ac:dyDescent="0.2">
      <c r="A15">
        <v>14</v>
      </c>
      <c r="B15">
        <v>38</v>
      </c>
      <c r="C15">
        <f>'一覧表男子 '!C36</f>
        <v>0</v>
      </c>
      <c r="D15">
        <f>'一覧表男子 '!D36</f>
        <v>0</v>
      </c>
      <c r="E15">
        <v>1</v>
      </c>
      <c r="F15" t="str">
        <f>T('一覧表男子 '!E36&amp;"("&amp;'一覧表男子 '!G36&amp;")")</f>
        <v>()</v>
      </c>
      <c r="G15" t="str">
        <f>ASC('一覧表男子 '!F36)</f>
        <v/>
      </c>
      <c r="H15" t="e">
        <f>T('一覧表男子 '!J36&amp;" "&amp;'一覧表男子 '!I36)</f>
        <v>#N/A</v>
      </c>
      <c r="I15" t="e">
        <f>T('一覧表男子 '!M36&amp;" "&amp;'一覧表男子 '!L36)</f>
        <v>#N/A</v>
      </c>
    </row>
    <row r="16" spans="1:10" x14ac:dyDescent="0.2">
      <c r="A16">
        <v>15</v>
      </c>
      <c r="B16">
        <v>38</v>
      </c>
      <c r="C16">
        <f>'一覧表男子 '!C37</f>
        <v>0</v>
      </c>
      <c r="D16">
        <f>'一覧表男子 '!D37</f>
        <v>0</v>
      </c>
      <c r="E16">
        <v>1</v>
      </c>
      <c r="F16" t="str">
        <f>T('一覧表男子 '!E37&amp;"("&amp;'一覧表男子 '!G37&amp;")")</f>
        <v>()</v>
      </c>
      <c r="G16" t="str">
        <f>ASC('一覧表男子 '!F37)</f>
        <v/>
      </c>
      <c r="H16" t="e">
        <f>T('一覧表男子 '!J37&amp;" "&amp;'一覧表男子 '!I37)</f>
        <v>#N/A</v>
      </c>
      <c r="I16" t="e">
        <f>T('一覧表男子 '!M37&amp;" "&amp;'一覧表男子 '!L37)</f>
        <v>#N/A</v>
      </c>
    </row>
    <row r="17" spans="1:9" x14ac:dyDescent="0.2">
      <c r="A17">
        <v>16</v>
      </c>
      <c r="B17">
        <v>38</v>
      </c>
      <c r="C17">
        <f>'一覧表男子 '!C38</f>
        <v>0</v>
      </c>
      <c r="D17">
        <f>'一覧表男子 '!D38</f>
        <v>0</v>
      </c>
      <c r="E17">
        <v>1</v>
      </c>
      <c r="F17" t="str">
        <f>T('一覧表男子 '!E38&amp;"("&amp;'一覧表男子 '!G38&amp;")")</f>
        <v>()</v>
      </c>
      <c r="G17" t="str">
        <f>ASC('一覧表男子 '!F38)</f>
        <v/>
      </c>
      <c r="H17" t="e">
        <f>T('一覧表男子 '!J38&amp;" "&amp;'一覧表男子 '!I38)</f>
        <v>#N/A</v>
      </c>
      <c r="I17" t="e">
        <f>T('一覧表男子 '!M38&amp;" "&amp;'一覧表男子 '!L38)</f>
        <v>#N/A</v>
      </c>
    </row>
    <row r="18" spans="1:9" x14ac:dyDescent="0.2">
      <c r="A18">
        <v>17</v>
      </c>
      <c r="B18">
        <v>38</v>
      </c>
      <c r="C18">
        <f>'一覧表男子 '!C39</f>
        <v>0</v>
      </c>
      <c r="D18">
        <f>'一覧表男子 '!D39</f>
        <v>0</v>
      </c>
      <c r="E18">
        <v>1</v>
      </c>
      <c r="F18" t="str">
        <f>T('一覧表男子 '!E39&amp;"("&amp;'一覧表男子 '!G39&amp;")")</f>
        <v>()</v>
      </c>
      <c r="G18" t="str">
        <f>ASC('一覧表男子 '!F39)</f>
        <v/>
      </c>
      <c r="H18" t="e">
        <f>T('一覧表男子 '!J39&amp;" "&amp;'一覧表男子 '!I39)</f>
        <v>#N/A</v>
      </c>
      <c r="I18" t="e">
        <f>T('一覧表男子 '!M39&amp;" "&amp;'一覧表男子 '!L39)</f>
        <v>#N/A</v>
      </c>
    </row>
    <row r="19" spans="1:9" x14ac:dyDescent="0.2">
      <c r="A19">
        <v>18</v>
      </c>
      <c r="B19">
        <v>38</v>
      </c>
      <c r="C19">
        <f>'一覧表男子 '!C40</f>
        <v>0</v>
      </c>
      <c r="D19">
        <f>'一覧表男子 '!D40</f>
        <v>0</v>
      </c>
      <c r="E19">
        <v>1</v>
      </c>
      <c r="F19" t="str">
        <f>T('一覧表男子 '!E40&amp;"("&amp;'一覧表男子 '!G40&amp;")")</f>
        <v>()</v>
      </c>
      <c r="G19" t="str">
        <f>ASC('一覧表男子 '!F40)</f>
        <v/>
      </c>
      <c r="H19" t="e">
        <f>T('一覧表男子 '!J40&amp;" "&amp;'一覧表男子 '!I40)</f>
        <v>#N/A</v>
      </c>
      <c r="I19" t="e">
        <f>T('一覧表男子 '!M40&amp;" "&amp;'一覧表男子 '!L40)</f>
        <v>#N/A</v>
      </c>
    </row>
    <row r="20" spans="1:9" x14ac:dyDescent="0.2">
      <c r="A20">
        <v>19</v>
      </c>
      <c r="B20">
        <v>38</v>
      </c>
      <c r="C20">
        <f>'一覧表男子 '!C41</f>
        <v>0</v>
      </c>
      <c r="D20">
        <f>'一覧表男子 '!D41</f>
        <v>0</v>
      </c>
      <c r="E20">
        <v>1</v>
      </c>
      <c r="F20" t="str">
        <f>T('一覧表男子 '!E41&amp;"("&amp;'一覧表男子 '!G41&amp;")")</f>
        <v>()</v>
      </c>
      <c r="G20" t="str">
        <f>ASC('一覧表男子 '!F41)</f>
        <v/>
      </c>
      <c r="H20" t="e">
        <f>T('一覧表男子 '!J41&amp;" "&amp;'一覧表男子 '!I41)</f>
        <v>#N/A</v>
      </c>
      <c r="I20" t="e">
        <f>T('一覧表男子 '!M41&amp;" "&amp;'一覧表男子 '!L41)</f>
        <v>#N/A</v>
      </c>
    </row>
    <row r="21" spans="1:9" x14ac:dyDescent="0.2">
      <c r="A21">
        <v>20</v>
      </c>
      <c r="B21">
        <v>38</v>
      </c>
      <c r="C21">
        <f>'一覧表男子 '!C42</f>
        <v>0</v>
      </c>
      <c r="D21">
        <f>'一覧表男子 '!D42</f>
        <v>0</v>
      </c>
      <c r="E21">
        <v>1</v>
      </c>
      <c r="F21" t="str">
        <f>T('一覧表男子 '!E42&amp;"("&amp;'一覧表男子 '!G42&amp;")")</f>
        <v>()</v>
      </c>
      <c r="G21" t="str">
        <f>ASC('一覧表男子 '!F42)</f>
        <v/>
      </c>
      <c r="H21" t="e">
        <f>T('一覧表男子 '!J42&amp;" "&amp;'一覧表男子 '!I42)</f>
        <v>#N/A</v>
      </c>
      <c r="I21" t="e">
        <f>T('一覧表男子 '!M42&amp;" "&amp;'一覧表男子 '!L42)</f>
        <v>#N/A</v>
      </c>
    </row>
    <row r="22" spans="1:9" x14ac:dyDescent="0.2">
      <c r="A22">
        <v>21</v>
      </c>
      <c r="B22">
        <v>38</v>
      </c>
      <c r="C22">
        <f>'一覧表男子 '!C43</f>
        <v>0</v>
      </c>
      <c r="D22">
        <f>'一覧表男子 '!D43</f>
        <v>0</v>
      </c>
      <c r="E22">
        <v>1</v>
      </c>
      <c r="F22" t="str">
        <f>T('一覧表男子 '!E43&amp;"("&amp;'一覧表男子 '!G43&amp;")")</f>
        <v>()</v>
      </c>
      <c r="G22" t="str">
        <f>ASC('一覧表男子 '!F43)</f>
        <v/>
      </c>
      <c r="H22" t="e">
        <f>T('一覧表男子 '!J43&amp;" "&amp;'一覧表男子 '!I43)</f>
        <v>#N/A</v>
      </c>
      <c r="I22" t="e">
        <f>T('一覧表男子 '!M43&amp;" "&amp;'一覧表男子 '!L43)</f>
        <v>#N/A</v>
      </c>
    </row>
    <row r="23" spans="1:9" x14ac:dyDescent="0.2">
      <c r="A23">
        <v>22</v>
      </c>
      <c r="B23">
        <v>38</v>
      </c>
      <c r="C23">
        <f>'一覧表男子 '!C44</f>
        <v>0</v>
      </c>
      <c r="D23">
        <f>'一覧表男子 '!D44</f>
        <v>0</v>
      </c>
      <c r="E23">
        <v>1</v>
      </c>
      <c r="F23" t="str">
        <f>T('一覧表男子 '!E44&amp;"("&amp;'一覧表男子 '!G44&amp;")")</f>
        <v>()</v>
      </c>
      <c r="G23" t="str">
        <f>ASC('一覧表男子 '!F44)</f>
        <v/>
      </c>
      <c r="H23" t="e">
        <f>T('一覧表男子 '!J44&amp;" "&amp;'一覧表男子 '!I44)</f>
        <v>#N/A</v>
      </c>
      <c r="I23" t="e">
        <f>T('一覧表男子 '!M44&amp;" "&amp;'一覧表男子 '!L44)</f>
        <v>#N/A</v>
      </c>
    </row>
    <row r="24" spans="1:9" x14ac:dyDescent="0.2">
      <c r="A24">
        <v>23</v>
      </c>
      <c r="B24">
        <v>38</v>
      </c>
      <c r="C24">
        <f>'一覧表男子 '!C45</f>
        <v>0</v>
      </c>
      <c r="D24">
        <f>'一覧表男子 '!D45</f>
        <v>0</v>
      </c>
      <c r="E24">
        <v>1</v>
      </c>
      <c r="F24" t="str">
        <f>T('一覧表男子 '!E45&amp;"("&amp;'一覧表男子 '!G45&amp;")")</f>
        <v>()</v>
      </c>
      <c r="G24" t="str">
        <f>ASC('一覧表男子 '!F45)</f>
        <v/>
      </c>
      <c r="H24" t="e">
        <f>T('一覧表男子 '!J45&amp;" "&amp;'一覧表男子 '!I45)</f>
        <v>#N/A</v>
      </c>
      <c r="I24" t="e">
        <f>T('一覧表男子 '!M45&amp;" "&amp;'一覧表男子 '!L45)</f>
        <v>#N/A</v>
      </c>
    </row>
    <row r="25" spans="1:9" x14ac:dyDescent="0.2">
      <c r="A25">
        <v>24</v>
      </c>
      <c r="B25">
        <v>38</v>
      </c>
      <c r="C25">
        <f>'一覧表男子 '!C46</f>
        <v>0</v>
      </c>
      <c r="D25">
        <f>'一覧表男子 '!D46</f>
        <v>0</v>
      </c>
      <c r="E25">
        <v>1</v>
      </c>
      <c r="F25" t="str">
        <f>T('一覧表男子 '!E46&amp;"("&amp;'一覧表男子 '!G46&amp;")")</f>
        <v>()</v>
      </c>
      <c r="G25" t="str">
        <f>ASC('一覧表男子 '!F46)</f>
        <v/>
      </c>
      <c r="H25" t="e">
        <f>T('一覧表男子 '!J46&amp;" "&amp;'一覧表男子 '!I46)</f>
        <v>#N/A</v>
      </c>
      <c r="I25" t="e">
        <f>T('一覧表男子 '!M46&amp;" "&amp;'一覧表男子 '!L46)</f>
        <v>#N/A</v>
      </c>
    </row>
    <row r="26" spans="1:9" x14ac:dyDescent="0.2">
      <c r="A26">
        <v>25</v>
      </c>
      <c r="B26">
        <v>38</v>
      </c>
      <c r="C26">
        <f>'一覧表男子 '!C47</f>
        <v>0</v>
      </c>
      <c r="D26">
        <f>'一覧表男子 '!D47</f>
        <v>0</v>
      </c>
      <c r="E26">
        <v>1</v>
      </c>
      <c r="F26" t="str">
        <f>T('一覧表男子 '!E47&amp;"("&amp;'一覧表男子 '!G47&amp;")")</f>
        <v>()</v>
      </c>
      <c r="G26" t="str">
        <f>ASC('一覧表男子 '!F47)</f>
        <v/>
      </c>
      <c r="H26" t="e">
        <f>T('一覧表男子 '!J47&amp;" "&amp;'一覧表男子 '!I47)</f>
        <v>#N/A</v>
      </c>
      <c r="I26" t="e">
        <f>T('一覧表男子 '!M47&amp;" "&amp;'一覧表男子 '!L47)</f>
        <v>#N/A</v>
      </c>
    </row>
    <row r="27" spans="1:9" x14ac:dyDescent="0.2">
      <c r="A27">
        <v>26</v>
      </c>
      <c r="B27">
        <v>38</v>
      </c>
      <c r="C27">
        <f>'一覧表男子 '!C48</f>
        <v>0</v>
      </c>
      <c r="D27">
        <f>'一覧表男子 '!D48</f>
        <v>0</v>
      </c>
      <c r="E27">
        <v>1</v>
      </c>
      <c r="F27" t="str">
        <f>T('一覧表男子 '!E48&amp;"("&amp;'一覧表男子 '!G48&amp;")")</f>
        <v>()</v>
      </c>
      <c r="G27" t="str">
        <f>ASC('一覧表男子 '!F48)</f>
        <v/>
      </c>
      <c r="H27" t="e">
        <f>T('一覧表男子 '!J48&amp;" "&amp;'一覧表男子 '!I48)</f>
        <v>#N/A</v>
      </c>
      <c r="I27" t="e">
        <f>T('一覧表男子 '!M48&amp;" "&amp;'一覧表男子 '!L48)</f>
        <v>#N/A</v>
      </c>
    </row>
    <row r="28" spans="1:9" x14ac:dyDescent="0.2">
      <c r="A28">
        <v>27</v>
      </c>
      <c r="B28">
        <v>38</v>
      </c>
      <c r="C28">
        <f>'一覧表男子 '!C49</f>
        <v>0</v>
      </c>
      <c r="D28">
        <f>'一覧表男子 '!D49</f>
        <v>0</v>
      </c>
      <c r="E28">
        <v>1</v>
      </c>
      <c r="F28" t="str">
        <f>T('一覧表男子 '!E49&amp;"("&amp;'一覧表男子 '!G49&amp;")")</f>
        <v>()</v>
      </c>
      <c r="G28" t="str">
        <f>ASC('一覧表男子 '!F49)</f>
        <v/>
      </c>
      <c r="H28" t="e">
        <f>T('一覧表男子 '!J49&amp;" "&amp;'一覧表男子 '!I49)</f>
        <v>#N/A</v>
      </c>
      <c r="I28" t="e">
        <f>T('一覧表男子 '!M49&amp;" "&amp;'一覧表男子 '!L49)</f>
        <v>#N/A</v>
      </c>
    </row>
    <row r="29" spans="1:9" x14ac:dyDescent="0.2">
      <c r="A29">
        <v>28</v>
      </c>
      <c r="B29">
        <v>38</v>
      </c>
      <c r="C29">
        <f>'一覧表男子 '!C50</f>
        <v>0</v>
      </c>
      <c r="D29">
        <f>'一覧表男子 '!D50</f>
        <v>0</v>
      </c>
      <c r="E29">
        <v>1</v>
      </c>
      <c r="F29" t="str">
        <f>T('一覧表男子 '!E50&amp;"("&amp;'一覧表男子 '!G50&amp;")")</f>
        <v>()</v>
      </c>
      <c r="G29" t="str">
        <f>ASC('一覧表男子 '!F50)</f>
        <v/>
      </c>
      <c r="H29" t="e">
        <f>T('一覧表男子 '!J50&amp;" "&amp;'一覧表男子 '!I50)</f>
        <v>#N/A</v>
      </c>
      <c r="I29" t="e">
        <f>T('一覧表男子 '!M50&amp;" "&amp;'一覧表男子 '!L50)</f>
        <v>#N/A</v>
      </c>
    </row>
    <row r="30" spans="1:9" x14ac:dyDescent="0.2">
      <c r="A30">
        <v>29</v>
      </c>
      <c r="B30">
        <v>38</v>
      </c>
      <c r="C30">
        <f>'一覧表男子 '!C51</f>
        <v>0</v>
      </c>
      <c r="D30">
        <f>'一覧表男子 '!D51</f>
        <v>0</v>
      </c>
      <c r="E30">
        <v>1</v>
      </c>
      <c r="F30" t="str">
        <f>T('一覧表男子 '!E51&amp;"("&amp;'一覧表男子 '!G51&amp;")")</f>
        <v>()</v>
      </c>
      <c r="G30" t="str">
        <f>ASC('一覧表男子 '!F51)</f>
        <v/>
      </c>
      <c r="H30" t="e">
        <f>T('一覧表男子 '!J51&amp;" "&amp;'一覧表男子 '!I51)</f>
        <v>#N/A</v>
      </c>
      <c r="I30" t="e">
        <f>T('一覧表男子 '!M51&amp;" "&amp;'一覧表男子 '!L51)</f>
        <v>#N/A</v>
      </c>
    </row>
    <row r="31" spans="1:9" x14ac:dyDescent="0.2">
      <c r="A31">
        <v>30</v>
      </c>
      <c r="B31">
        <v>38</v>
      </c>
      <c r="C31">
        <f>'一覧表男子 '!C52</f>
        <v>0</v>
      </c>
      <c r="D31">
        <f>'一覧表男子 '!D52</f>
        <v>0</v>
      </c>
      <c r="E31">
        <v>1</v>
      </c>
      <c r="F31" t="str">
        <f>T('一覧表男子 '!E52&amp;"("&amp;'一覧表男子 '!G52&amp;")")</f>
        <v>()</v>
      </c>
      <c r="G31" t="str">
        <f>ASC('一覧表男子 '!F52)</f>
        <v/>
      </c>
      <c r="H31" t="e">
        <f>T('一覧表男子 '!J52&amp;" "&amp;'一覧表男子 '!I52)</f>
        <v>#N/A</v>
      </c>
      <c r="I31" t="e">
        <f>T('一覧表男子 '!M52&amp;" "&amp;'一覧表男子 '!L52)</f>
        <v>#N/A</v>
      </c>
    </row>
    <row r="32" spans="1:9" x14ac:dyDescent="0.2">
      <c r="A32">
        <v>31</v>
      </c>
      <c r="B32">
        <v>38</v>
      </c>
      <c r="C32">
        <f>'一覧表男子 '!C53</f>
        <v>0</v>
      </c>
      <c r="D32">
        <f>'一覧表男子 '!D53</f>
        <v>0</v>
      </c>
      <c r="E32">
        <v>1</v>
      </c>
      <c r="F32" t="str">
        <f>T('一覧表男子 '!E53&amp;"("&amp;'一覧表男子 '!G53&amp;")")</f>
        <v>()</v>
      </c>
      <c r="G32" t="str">
        <f>ASC('一覧表男子 '!F53)</f>
        <v/>
      </c>
      <c r="H32" t="str">
        <f>T('一覧表男子 '!J53&amp;" "&amp;'一覧表男子 '!I53)</f>
        <v xml:space="preserve"> </v>
      </c>
      <c r="I32" t="str">
        <f>T('一覧表男子 '!M53&amp;" "&amp;'一覧表男子 '!L53)</f>
        <v xml:space="preserve"> </v>
      </c>
    </row>
    <row r="33" spans="1:9" x14ac:dyDescent="0.2">
      <c r="A33">
        <v>32</v>
      </c>
      <c r="B33">
        <v>38</v>
      </c>
      <c r="C33">
        <f>'一覧表男子 '!C54</f>
        <v>0</v>
      </c>
      <c r="D33">
        <f>'一覧表男子 '!D54</f>
        <v>0</v>
      </c>
      <c r="E33">
        <v>1</v>
      </c>
      <c r="F33" t="str">
        <f>T('一覧表男子 '!E54&amp;"("&amp;'一覧表男子 '!G54&amp;")")</f>
        <v>()</v>
      </c>
      <c r="G33" t="str">
        <f>ASC('一覧表男子 '!F54)</f>
        <v/>
      </c>
      <c r="H33" t="str">
        <f>T('一覧表男子 '!J54&amp;" "&amp;'一覧表男子 '!I54)</f>
        <v xml:space="preserve"> </v>
      </c>
      <c r="I33" t="str">
        <f>T('一覧表男子 '!M54&amp;" "&amp;'一覧表男子 '!L54)</f>
        <v xml:space="preserve"> </v>
      </c>
    </row>
    <row r="34" spans="1:9" x14ac:dyDescent="0.2">
      <c r="A34">
        <v>33</v>
      </c>
      <c r="B34">
        <v>38</v>
      </c>
      <c r="C34">
        <f>'一覧表男子 '!C55</f>
        <v>0</v>
      </c>
      <c r="D34">
        <f>'一覧表男子 '!D55</f>
        <v>0</v>
      </c>
      <c r="E34">
        <v>1</v>
      </c>
      <c r="F34" t="str">
        <f>T('一覧表男子 '!E55&amp;"("&amp;'一覧表男子 '!G55&amp;")")</f>
        <v>()</v>
      </c>
      <c r="G34" t="str">
        <f>ASC('一覧表男子 '!F55)</f>
        <v/>
      </c>
      <c r="H34" t="str">
        <f>T('一覧表男子 '!J55&amp;" "&amp;'一覧表男子 '!I55)</f>
        <v xml:space="preserve"> </v>
      </c>
      <c r="I34" t="str">
        <f>T('一覧表男子 '!M55&amp;" "&amp;'一覧表男子 '!L55)</f>
        <v xml:space="preserve"> </v>
      </c>
    </row>
    <row r="35" spans="1:9" x14ac:dyDescent="0.2">
      <c r="A35">
        <v>34</v>
      </c>
      <c r="B35">
        <v>38</v>
      </c>
      <c r="C35">
        <f>'一覧表男子 '!C56</f>
        <v>0</v>
      </c>
      <c r="D35">
        <f>'一覧表男子 '!D56</f>
        <v>0</v>
      </c>
      <c r="E35">
        <v>1</v>
      </c>
      <c r="F35" t="str">
        <f>T('一覧表男子 '!E56&amp;"("&amp;'一覧表男子 '!G56&amp;")")</f>
        <v>()</v>
      </c>
      <c r="G35" t="str">
        <f>ASC('一覧表男子 '!F56)</f>
        <v/>
      </c>
      <c r="H35" t="str">
        <f>T('一覧表男子 '!J56&amp;" "&amp;'一覧表男子 '!I56)</f>
        <v xml:space="preserve"> </v>
      </c>
      <c r="I35" t="str">
        <f>T('一覧表男子 '!M56&amp;" "&amp;'一覧表男子 '!L56)</f>
        <v xml:space="preserve"> </v>
      </c>
    </row>
    <row r="36" spans="1:9" x14ac:dyDescent="0.2">
      <c r="A36">
        <v>35</v>
      </c>
      <c r="B36">
        <v>38</v>
      </c>
      <c r="C36">
        <f>'一覧表男子 '!C57</f>
        <v>0</v>
      </c>
      <c r="D36">
        <f>'一覧表男子 '!D57</f>
        <v>0</v>
      </c>
      <c r="E36">
        <v>1</v>
      </c>
      <c r="F36" t="str">
        <f>T('一覧表男子 '!E57&amp;"("&amp;'一覧表男子 '!G57&amp;")")</f>
        <v>()</v>
      </c>
      <c r="G36" t="str">
        <f>ASC('一覧表男子 '!F57)</f>
        <v/>
      </c>
      <c r="H36" t="str">
        <f>T('一覧表男子 '!J57&amp;" "&amp;'一覧表男子 '!I57)</f>
        <v xml:space="preserve"> </v>
      </c>
      <c r="I36" t="str">
        <f>T('一覧表男子 '!M57&amp;" "&amp;'一覧表男子 '!L57)</f>
        <v xml:space="preserve"> </v>
      </c>
    </row>
    <row r="37" spans="1:9" x14ac:dyDescent="0.2">
      <c r="A37">
        <v>36</v>
      </c>
      <c r="B37">
        <v>38</v>
      </c>
      <c r="C37">
        <f>'一覧表男子 '!C58</f>
        <v>0</v>
      </c>
      <c r="D37">
        <f>'一覧表男子 '!D58</f>
        <v>0</v>
      </c>
      <c r="E37">
        <v>1</v>
      </c>
      <c r="F37" t="str">
        <f>T('一覧表男子 '!E58&amp;"("&amp;'一覧表男子 '!G58&amp;")")</f>
        <v>()</v>
      </c>
      <c r="G37" t="str">
        <f>ASC('一覧表男子 '!F58)</f>
        <v/>
      </c>
      <c r="H37" t="str">
        <f>T('一覧表男子 '!J58&amp;" "&amp;'一覧表男子 '!I58)</f>
        <v xml:space="preserve"> </v>
      </c>
      <c r="I37" t="str">
        <f>T('一覧表男子 '!M58&amp;" "&amp;'一覧表男子 '!L58)</f>
        <v xml:space="preserve"> </v>
      </c>
    </row>
    <row r="38" spans="1:9" x14ac:dyDescent="0.2">
      <c r="A38">
        <v>37</v>
      </c>
      <c r="B38">
        <v>38</v>
      </c>
      <c r="C38">
        <f>'一覧表男子 '!C59</f>
        <v>0</v>
      </c>
      <c r="D38">
        <f>'一覧表男子 '!D59</f>
        <v>0</v>
      </c>
      <c r="E38">
        <v>1</v>
      </c>
      <c r="F38" t="str">
        <f>T('一覧表男子 '!E59&amp;"("&amp;'一覧表男子 '!G59&amp;")")</f>
        <v>()</v>
      </c>
      <c r="G38" t="str">
        <f>ASC('一覧表男子 '!F59)</f>
        <v/>
      </c>
      <c r="H38" t="str">
        <f>T('一覧表男子 '!J59&amp;" "&amp;'一覧表男子 '!I59)</f>
        <v xml:space="preserve"> </v>
      </c>
      <c r="I38" t="str">
        <f>T('一覧表男子 '!M59&amp;" "&amp;'一覧表男子 '!L59)</f>
        <v xml:space="preserve"> </v>
      </c>
    </row>
    <row r="39" spans="1:9" x14ac:dyDescent="0.2">
      <c r="A39">
        <v>38</v>
      </c>
      <c r="B39">
        <v>38</v>
      </c>
      <c r="C39">
        <f>'一覧表男子 '!C60</f>
        <v>0</v>
      </c>
      <c r="D39">
        <f>'一覧表男子 '!D60</f>
        <v>0</v>
      </c>
      <c r="E39">
        <v>1</v>
      </c>
      <c r="F39" t="str">
        <f>T('一覧表男子 '!E60&amp;"("&amp;'一覧表男子 '!G60&amp;")")</f>
        <v>()</v>
      </c>
      <c r="G39" t="str">
        <f>ASC('一覧表男子 '!F60)</f>
        <v/>
      </c>
      <c r="H39" t="str">
        <f>T('一覧表男子 '!J60&amp;" "&amp;'一覧表男子 '!I60)</f>
        <v xml:space="preserve"> </v>
      </c>
      <c r="I39" t="str">
        <f>T('一覧表男子 '!M60&amp;" "&amp;'一覧表男子 '!L60)</f>
        <v xml:space="preserve"> </v>
      </c>
    </row>
    <row r="40" spans="1:9" x14ac:dyDescent="0.2">
      <c r="A40">
        <v>39</v>
      </c>
      <c r="B40">
        <v>38</v>
      </c>
      <c r="C40">
        <f>'一覧表男子 '!C61</f>
        <v>0</v>
      </c>
      <c r="D40">
        <f>'一覧表男子 '!D61</f>
        <v>0</v>
      </c>
      <c r="E40">
        <v>1</v>
      </c>
      <c r="F40" t="str">
        <f>T('一覧表男子 '!E61&amp;"("&amp;'一覧表男子 '!G61&amp;")")</f>
        <v>()</v>
      </c>
      <c r="G40" t="str">
        <f>ASC('一覧表男子 '!F61)</f>
        <v/>
      </c>
      <c r="H40" t="str">
        <f>T('一覧表男子 '!J61&amp;" "&amp;'一覧表男子 '!I61)</f>
        <v xml:space="preserve"> </v>
      </c>
      <c r="I40" t="str">
        <f>T('一覧表男子 '!M61&amp;" "&amp;'一覧表男子 '!L61)</f>
        <v xml:space="preserve"> </v>
      </c>
    </row>
    <row r="41" spans="1:9" x14ac:dyDescent="0.2">
      <c r="A41">
        <v>40</v>
      </c>
      <c r="B41">
        <v>38</v>
      </c>
      <c r="C41">
        <f>'一覧表男子 '!C62</f>
        <v>0</v>
      </c>
      <c r="D41">
        <f>'一覧表男子 '!D62</f>
        <v>0</v>
      </c>
      <c r="E41">
        <v>1</v>
      </c>
      <c r="F41" t="str">
        <f>T('一覧表男子 '!E62&amp;"("&amp;'一覧表男子 '!G62&amp;")")</f>
        <v>()</v>
      </c>
      <c r="G41" t="str">
        <f>ASC('一覧表男子 '!F62)</f>
        <v/>
      </c>
      <c r="H41" t="str">
        <f>T('一覧表男子 '!J62&amp;" "&amp;'一覧表男子 '!I62)</f>
        <v xml:space="preserve"> </v>
      </c>
      <c r="I41" t="str">
        <f>T('一覧表男子 '!M62&amp;" "&amp;'一覧表男子 '!L62)</f>
        <v xml:space="preserve"> </v>
      </c>
    </row>
    <row r="42" spans="1:9" x14ac:dyDescent="0.2">
      <c r="A42" s="292">
        <v>41</v>
      </c>
      <c r="B42">
        <v>38</v>
      </c>
      <c r="C42">
        <f>一覧表女子!C23</f>
        <v>0</v>
      </c>
      <c r="D42">
        <f>一覧表女子!D23</f>
        <v>0</v>
      </c>
      <c r="E42">
        <v>2</v>
      </c>
      <c r="F42" t="str">
        <f>T(一覧表女子!E23&amp;"("&amp;一覧表女子!G23&amp;")")</f>
        <v>()</v>
      </c>
      <c r="G42" t="str">
        <f>ASC(一覧表女子!F23)</f>
        <v/>
      </c>
      <c r="H42" t="e">
        <f>T(一覧表女子!J23&amp;" "&amp;一覧表女子!I23)</f>
        <v>#N/A</v>
      </c>
      <c r="I42" t="e">
        <f>T(一覧表女子!M23&amp;" "&amp;一覧表女子!L23)</f>
        <v>#N/A</v>
      </c>
    </row>
    <row r="43" spans="1:9" x14ac:dyDescent="0.2">
      <c r="A43" s="292">
        <v>42</v>
      </c>
      <c r="B43">
        <v>38</v>
      </c>
      <c r="C43">
        <f>一覧表女子!C24</f>
        <v>0</v>
      </c>
      <c r="D43">
        <f>一覧表女子!D24</f>
        <v>0</v>
      </c>
      <c r="E43">
        <v>2</v>
      </c>
      <c r="F43" t="str">
        <f>T(一覧表女子!E24&amp;"("&amp;一覧表女子!G24&amp;")")</f>
        <v>()</v>
      </c>
      <c r="G43" t="str">
        <f>ASC(一覧表女子!F24)</f>
        <v/>
      </c>
      <c r="H43" t="e">
        <f>T(一覧表女子!J24&amp;" "&amp;一覧表女子!I24)</f>
        <v>#N/A</v>
      </c>
      <c r="I43" t="e">
        <f>T(一覧表女子!M24&amp;" "&amp;一覧表女子!L24)</f>
        <v>#N/A</v>
      </c>
    </row>
    <row r="44" spans="1:9" x14ac:dyDescent="0.2">
      <c r="A44" s="292">
        <v>43</v>
      </c>
      <c r="B44">
        <v>38</v>
      </c>
      <c r="C44">
        <f>一覧表女子!C25</f>
        <v>0</v>
      </c>
      <c r="D44">
        <f>一覧表女子!D25</f>
        <v>0</v>
      </c>
      <c r="E44">
        <v>2</v>
      </c>
      <c r="F44" t="str">
        <f>T(一覧表女子!E25&amp;"("&amp;一覧表女子!G25&amp;")")</f>
        <v>()</v>
      </c>
      <c r="G44" t="str">
        <f>ASC(一覧表女子!F25)</f>
        <v/>
      </c>
      <c r="H44" t="e">
        <f>T(一覧表女子!J25&amp;" "&amp;一覧表女子!I25)</f>
        <v>#N/A</v>
      </c>
      <c r="I44" t="e">
        <f>T(一覧表女子!M25&amp;" "&amp;一覧表女子!L25)</f>
        <v>#N/A</v>
      </c>
    </row>
    <row r="45" spans="1:9" x14ac:dyDescent="0.2">
      <c r="A45" s="292">
        <v>44</v>
      </c>
      <c r="B45">
        <v>38</v>
      </c>
      <c r="C45">
        <f>一覧表女子!C26</f>
        <v>0</v>
      </c>
      <c r="D45">
        <f>一覧表女子!D26</f>
        <v>0</v>
      </c>
      <c r="E45">
        <v>2</v>
      </c>
      <c r="F45" t="str">
        <f>T(一覧表女子!E26&amp;"("&amp;一覧表女子!G26&amp;")")</f>
        <v>()</v>
      </c>
      <c r="G45" t="str">
        <f>ASC(一覧表女子!F26)</f>
        <v/>
      </c>
      <c r="H45" t="e">
        <f>T(一覧表女子!J26&amp;" "&amp;一覧表女子!I26)</f>
        <v>#N/A</v>
      </c>
      <c r="I45" t="e">
        <f>T(一覧表女子!M26&amp;" "&amp;一覧表女子!L26)</f>
        <v>#N/A</v>
      </c>
    </row>
    <row r="46" spans="1:9" x14ac:dyDescent="0.2">
      <c r="A46" s="292">
        <v>45</v>
      </c>
      <c r="B46">
        <v>38</v>
      </c>
      <c r="C46">
        <f>一覧表女子!C27</f>
        <v>0</v>
      </c>
      <c r="D46">
        <f>一覧表女子!D27</f>
        <v>0</v>
      </c>
      <c r="E46">
        <v>2</v>
      </c>
      <c r="F46" t="str">
        <f>T(一覧表女子!E27&amp;"("&amp;一覧表女子!G27&amp;")")</f>
        <v>()</v>
      </c>
      <c r="G46" t="str">
        <f>ASC(一覧表女子!F27)</f>
        <v/>
      </c>
      <c r="H46" t="e">
        <f>T(一覧表女子!J27&amp;" "&amp;一覧表女子!I27)</f>
        <v>#N/A</v>
      </c>
      <c r="I46" t="e">
        <f>T(一覧表女子!M27&amp;" "&amp;一覧表女子!L27)</f>
        <v>#N/A</v>
      </c>
    </row>
    <row r="47" spans="1:9" x14ac:dyDescent="0.2">
      <c r="A47" s="292">
        <v>46</v>
      </c>
      <c r="B47">
        <v>38</v>
      </c>
      <c r="C47">
        <f>一覧表女子!C28</f>
        <v>0</v>
      </c>
      <c r="D47">
        <f>一覧表女子!D28</f>
        <v>0</v>
      </c>
      <c r="E47">
        <v>2</v>
      </c>
      <c r="F47" t="str">
        <f>T(一覧表女子!E28&amp;"("&amp;一覧表女子!G28&amp;")")</f>
        <v>()</v>
      </c>
      <c r="G47" t="str">
        <f>ASC(一覧表女子!F28)</f>
        <v/>
      </c>
      <c r="H47" t="e">
        <f>T(一覧表女子!J28&amp;" "&amp;一覧表女子!I28)</f>
        <v>#N/A</v>
      </c>
      <c r="I47" t="e">
        <f>T(一覧表女子!M28&amp;" "&amp;一覧表女子!L28)</f>
        <v>#N/A</v>
      </c>
    </row>
    <row r="48" spans="1:9" x14ac:dyDescent="0.2">
      <c r="A48" s="292">
        <v>47</v>
      </c>
      <c r="B48">
        <v>38</v>
      </c>
      <c r="C48">
        <f>一覧表女子!C29</f>
        <v>0</v>
      </c>
      <c r="D48">
        <f>一覧表女子!D29</f>
        <v>0</v>
      </c>
      <c r="E48">
        <v>2</v>
      </c>
      <c r="F48" t="str">
        <f>T(一覧表女子!E29&amp;"("&amp;一覧表女子!G29&amp;")")</f>
        <v>()</v>
      </c>
      <c r="G48" t="str">
        <f>ASC(一覧表女子!F29)</f>
        <v/>
      </c>
      <c r="H48" t="e">
        <f>T(一覧表女子!J29&amp;" "&amp;一覧表女子!I29)</f>
        <v>#N/A</v>
      </c>
      <c r="I48" t="e">
        <f>T(一覧表女子!M29&amp;" "&amp;一覧表女子!L29)</f>
        <v>#N/A</v>
      </c>
    </row>
    <row r="49" spans="1:9" x14ac:dyDescent="0.2">
      <c r="A49" s="292">
        <v>48</v>
      </c>
      <c r="B49">
        <v>38</v>
      </c>
      <c r="C49">
        <f>一覧表女子!C30</f>
        <v>0</v>
      </c>
      <c r="D49">
        <f>一覧表女子!D30</f>
        <v>0</v>
      </c>
      <c r="E49">
        <v>2</v>
      </c>
      <c r="F49" t="str">
        <f>T(一覧表女子!E30&amp;"("&amp;一覧表女子!G30&amp;")")</f>
        <v>()</v>
      </c>
      <c r="G49" t="str">
        <f>ASC(一覧表女子!F30)</f>
        <v/>
      </c>
      <c r="H49" t="e">
        <f>T(一覧表女子!J30&amp;" "&amp;一覧表女子!I30)</f>
        <v>#N/A</v>
      </c>
      <c r="I49" t="e">
        <f>T(一覧表女子!M30&amp;" "&amp;一覧表女子!L30)</f>
        <v>#N/A</v>
      </c>
    </row>
    <row r="50" spans="1:9" x14ac:dyDescent="0.2">
      <c r="A50" s="292">
        <v>49</v>
      </c>
      <c r="B50">
        <v>38</v>
      </c>
      <c r="C50">
        <f>一覧表女子!C31</f>
        <v>0</v>
      </c>
      <c r="D50">
        <f>一覧表女子!D31</f>
        <v>0</v>
      </c>
      <c r="E50">
        <v>2</v>
      </c>
      <c r="F50" t="str">
        <f>T(一覧表女子!E31&amp;"("&amp;一覧表女子!G31&amp;")")</f>
        <v>()</v>
      </c>
      <c r="G50" t="str">
        <f>ASC(一覧表女子!F31)</f>
        <v/>
      </c>
      <c r="H50" t="e">
        <f>T(一覧表女子!J31&amp;" "&amp;一覧表女子!I31)</f>
        <v>#N/A</v>
      </c>
      <c r="I50" t="e">
        <f>T(一覧表女子!M31&amp;" "&amp;一覧表女子!L31)</f>
        <v>#N/A</v>
      </c>
    </row>
    <row r="51" spans="1:9" x14ac:dyDescent="0.2">
      <c r="A51" s="292">
        <v>50</v>
      </c>
      <c r="B51">
        <v>38</v>
      </c>
      <c r="C51">
        <f>一覧表女子!C32</f>
        <v>0</v>
      </c>
      <c r="D51">
        <f>一覧表女子!D32</f>
        <v>0</v>
      </c>
      <c r="E51">
        <v>2</v>
      </c>
      <c r="F51" t="str">
        <f>T(一覧表女子!E32&amp;"("&amp;一覧表女子!G32&amp;")")</f>
        <v>()</v>
      </c>
      <c r="G51" t="str">
        <f>ASC(一覧表女子!F32)</f>
        <v/>
      </c>
      <c r="H51" t="e">
        <f>T(一覧表女子!J32&amp;" "&amp;一覧表女子!I32)</f>
        <v>#N/A</v>
      </c>
      <c r="I51" t="e">
        <f>T(一覧表女子!M32&amp;" "&amp;一覧表女子!L32)</f>
        <v>#N/A</v>
      </c>
    </row>
    <row r="52" spans="1:9" x14ac:dyDescent="0.2">
      <c r="A52" s="292">
        <v>51</v>
      </c>
      <c r="B52">
        <v>38</v>
      </c>
      <c r="C52">
        <f>一覧表女子!C33</f>
        <v>0</v>
      </c>
      <c r="D52">
        <f>一覧表女子!D33</f>
        <v>0</v>
      </c>
      <c r="E52">
        <v>2</v>
      </c>
      <c r="F52" t="str">
        <f>T(一覧表女子!E33&amp;"("&amp;一覧表女子!G33&amp;")")</f>
        <v>()</v>
      </c>
      <c r="G52" t="str">
        <f>ASC(一覧表女子!F33)</f>
        <v/>
      </c>
      <c r="H52" t="e">
        <f>T(一覧表女子!J33&amp;" "&amp;一覧表女子!I33)</f>
        <v>#N/A</v>
      </c>
      <c r="I52" t="e">
        <f>T(一覧表女子!M33&amp;" "&amp;一覧表女子!L33)</f>
        <v>#N/A</v>
      </c>
    </row>
    <row r="53" spans="1:9" x14ac:dyDescent="0.2">
      <c r="A53" s="292">
        <v>52</v>
      </c>
      <c r="B53">
        <v>38</v>
      </c>
      <c r="C53">
        <f>一覧表女子!C34</f>
        <v>0</v>
      </c>
      <c r="D53">
        <f>一覧表女子!D34</f>
        <v>0</v>
      </c>
      <c r="E53">
        <v>2</v>
      </c>
      <c r="F53" t="str">
        <f>T(一覧表女子!E34&amp;"("&amp;一覧表女子!G34&amp;")")</f>
        <v>()</v>
      </c>
      <c r="G53" t="str">
        <f>ASC(一覧表女子!F34)</f>
        <v/>
      </c>
      <c r="H53" t="e">
        <f>T(一覧表女子!J34&amp;" "&amp;一覧表女子!I34)</f>
        <v>#N/A</v>
      </c>
      <c r="I53" t="e">
        <f>T(一覧表女子!M34&amp;" "&amp;一覧表女子!L34)</f>
        <v>#N/A</v>
      </c>
    </row>
    <row r="54" spans="1:9" x14ac:dyDescent="0.2">
      <c r="A54" s="292">
        <v>53</v>
      </c>
      <c r="B54">
        <v>38</v>
      </c>
      <c r="C54">
        <f>一覧表女子!C35</f>
        <v>0</v>
      </c>
      <c r="D54">
        <f>一覧表女子!D35</f>
        <v>0</v>
      </c>
      <c r="E54">
        <v>2</v>
      </c>
      <c r="F54" t="str">
        <f>T(一覧表女子!E35&amp;"("&amp;一覧表女子!G35&amp;")")</f>
        <v>()</v>
      </c>
      <c r="G54" t="str">
        <f>ASC(一覧表女子!F35)</f>
        <v/>
      </c>
      <c r="H54" t="e">
        <f>T(一覧表女子!J35&amp;" "&amp;一覧表女子!I35)</f>
        <v>#N/A</v>
      </c>
      <c r="I54" t="e">
        <f>T(一覧表女子!M35&amp;" "&amp;一覧表女子!L35)</f>
        <v>#N/A</v>
      </c>
    </row>
    <row r="55" spans="1:9" x14ac:dyDescent="0.2">
      <c r="A55" s="292">
        <v>54</v>
      </c>
      <c r="B55">
        <v>38</v>
      </c>
      <c r="C55">
        <f>一覧表女子!C36</f>
        <v>0</v>
      </c>
      <c r="D55">
        <f>一覧表女子!D36</f>
        <v>0</v>
      </c>
      <c r="E55">
        <v>2</v>
      </c>
      <c r="F55" t="str">
        <f>T(一覧表女子!E36&amp;"("&amp;一覧表女子!G36&amp;")")</f>
        <v>()</v>
      </c>
      <c r="G55" t="str">
        <f>ASC(一覧表女子!F36)</f>
        <v/>
      </c>
      <c r="H55" t="e">
        <f>T(一覧表女子!J36&amp;" "&amp;一覧表女子!I36)</f>
        <v>#N/A</v>
      </c>
      <c r="I55" t="e">
        <f>T(一覧表女子!M36&amp;" "&amp;一覧表女子!L36)</f>
        <v>#N/A</v>
      </c>
    </row>
    <row r="56" spans="1:9" x14ac:dyDescent="0.2">
      <c r="A56" s="292">
        <v>55</v>
      </c>
      <c r="B56">
        <v>38</v>
      </c>
      <c r="C56">
        <f>一覧表女子!C37</f>
        <v>0</v>
      </c>
      <c r="D56">
        <f>一覧表女子!D37</f>
        <v>0</v>
      </c>
      <c r="E56">
        <v>2</v>
      </c>
      <c r="F56" t="str">
        <f>T(一覧表女子!E37&amp;"("&amp;一覧表女子!G37&amp;")")</f>
        <v>()</v>
      </c>
      <c r="G56" t="str">
        <f>ASC(一覧表女子!F37)</f>
        <v/>
      </c>
      <c r="H56" t="e">
        <f>T(一覧表女子!J37&amp;" "&amp;一覧表女子!I37)</f>
        <v>#N/A</v>
      </c>
      <c r="I56" t="e">
        <f>T(一覧表女子!M37&amp;" "&amp;一覧表女子!L37)</f>
        <v>#N/A</v>
      </c>
    </row>
    <row r="57" spans="1:9" x14ac:dyDescent="0.2">
      <c r="A57" s="292">
        <v>56</v>
      </c>
      <c r="B57">
        <v>38</v>
      </c>
      <c r="C57">
        <f>一覧表女子!C38</f>
        <v>0</v>
      </c>
      <c r="D57">
        <f>一覧表女子!D38</f>
        <v>0</v>
      </c>
      <c r="E57">
        <v>2</v>
      </c>
      <c r="F57" t="str">
        <f>T(一覧表女子!E38&amp;"("&amp;一覧表女子!G38&amp;")")</f>
        <v>()</v>
      </c>
      <c r="G57" t="str">
        <f>ASC(一覧表女子!F38)</f>
        <v/>
      </c>
      <c r="H57" t="e">
        <f>T(一覧表女子!J38&amp;" "&amp;一覧表女子!I38)</f>
        <v>#N/A</v>
      </c>
      <c r="I57" t="e">
        <f>T(一覧表女子!M38&amp;" "&amp;一覧表女子!L38)</f>
        <v>#N/A</v>
      </c>
    </row>
    <row r="58" spans="1:9" x14ac:dyDescent="0.2">
      <c r="A58" s="292">
        <v>57</v>
      </c>
      <c r="B58">
        <v>38</v>
      </c>
      <c r="C58">
        <f>一覧表女子!C39</f>
        <v>0</v>
      </c>
      <c r="D58">
        <f>一覧表女子!D39</f>
        <v>0</v>
      </c>
      <c r="E58">
        <v>2</v>
      </c>
      <c r="F58" t="str">
        <f>T(一覧表女子!E39&amp;"("&amp;一覧表女子!G39&amp;")")</f>
        <v>()</v>
      </c>
      <c r="G58" t="str">
        <f>ASC(一覧表女子!F39)</f>
        <v/>
      </c>
      <c r="H58" t="e">
        <f>T(一覧表女子!J39&amp;" "&amp;一覧表女子!I39)</f>
        <v>#N/A</v>
      </c>
      <c r="I58" t="e">
        <f>T(一覧表女子!M39&amp;" "&amp;一覧表女子!L39)</f>
        <v>#N/A</v>
      </c>
    </row>
    <row r="59" spans="1:9" x14ac:dyDescent="0.2">
      <c r="A59" s="292">
        <v>58</v>
      </c>
      <c r="B59">
        <v>38</v>
      </c>
      <c r="C59">
        <f>一覧表女子!C40</f>
        <v>0</v>
      </c>
      <c r="D59">
        <f>一覧表女子!D40</f>
        <v>0</v>
      </c>
      <c r="E59">
        <v>2</v>
      </c>
      <c r="F59" t="str">
        <f>T(一覧表女子!E40&amp;"("&amp;一覧表女子!G40&amp;")")</f>
        <v>()</v>
      </c>
      <c r="G59" t="str">
        <f>ASC(一覧表女子!F40)</f>
        <v/>
      </c>
      <c r="H59" t="e">
        <f>T(一覧表女子!J40&amp;" "&amp;一覧表女子!I40)</f>
        <v>#N/A</v>
      </c>
      <c r="I59" t="e">
        <f>T(一覧表女子!M40&amp;" "&amp;一覧表女子!L40)</f>
        <v>#N/A</v>
      </c>
    </row>
    <row r="60" spans="1:9" x14ac:dyDescent="0.2">
      <c r="A60" s="292">
        <v>59</v>
      </c>
      <c r="B60">
        <v>38</v>
      </c>
      <c r="C60">
        <f>一覧表女子!C41</f>
        <v>0</v>
      </c>
      <c r="D60">
        <f>一覧表女子!D41</f>
        <v>0</v>
      </c>
      <c r="E60">
        <v>2</v>
      </c>
      <c r="F60" t="str">
        <f>T(一覧表女子!E41&amp;"("&amp;一覧表女子!G41&amp;")")</f>
        <v>()</v>
      </c>
      <c r="G60" t="str">
        <f>ASC(一覧表女子!F41)</f>
        <v/>
      </c>
      <c r="H60" t="e">
        <f>T(一覧表女子!J41&amp;" "&amp;一覧表女子!I41)</f>
        <v>#N/A</v>
      </c>
      <c r="I60" t="e">
        <f>T(一覧表女子!M41&amp;" "&amp;一覧表女子!L41)</f>
        <v>#N/A</v>
      </c>
    </row>
    <row r="61" spans="1:9" x14ac:dyDescent="0.2">
      <c r="A61" s="292">
        <v>60</v>
      </c>
      <c r="B61">
        <v>38</v>
      </c>
      <c r="C61">
        <f>一覧表女子!C42</f>
        <v>0</v>
      </c>
      <c r="D61">
        <f>一覧表女子!D42</f>
        <v>0</v>
      </c>
      <c r="E61">
        <v>2</v>
      </c>
      <c r="F61" t="str">
        <f>T(一覧表女子!E42&amp;"("&amp;一覧表女子!G42&amp;")")</f>
        <v>()</v>
      </c>
      <c r="G61" t="str">
        <f>ASC(一覧表女子!F42)</f>
        <v/>
      </c>
      <c r="H61" t="e">
        <f>T(一覧表女子!J42&amp;" "&amp;一覧表女子!I42)</f>
        <v>#N/A</v>
      </c>
      <c r="I61" t="e">
        <f>T(一覧表女子!M42&amp;" "&amp;一覧表女子!L42)</f>
        <v>#N/A</v>
      </c>
    </row>
    <row r="62" spans="1:9" x14ac:dyDescent="0.2">
      <c r="A62" s="292">
        <v>61</v>
      </c>
      <c r="B62">
        <v>38</v>
      </c>
      <c r="C62">
        <f>一覧表女子!C43</f>
        <v>0</v>
      </c>
      <c r="D62">
        <f>一覧表女子!D43</f>
        <v>0</v>
      </c>
      <c r="E62">
        <v>2</v>
      </c>
      <c r="F62" t="str">
        <f>T(一覧表女子!E43&amp;"("&amp;一覧表女子!G43&amp;")")</f>
        <v>()</v>
      </c>
      <c r="G62" t="str">
        <f>ASC(一覧表女子!F43)</f>
        <v/>
      </c>
      <c r="H62" t="e">
        <f>T(一覧表女子!J43&amp;" "&amp;一覧表女子!I43)</f>
        <v>#N/A</v>
      </c>
      <c r="I62" t="e">
        <f>T(一覧表女子!M43&amp;" "&amp;一覧表女子!L43)</f>
        <v>#N/A</v>
      </c>
    </row>
    <row r="63" spans="1:9" x14ac:dyDescent="0.2">
      <c r="A63" s="292">
        <v>62</v>
      </c>
      <c r="B63">
        <v>38</v>
      </c>
      <c r="C63">
        <f>一覧表女子!C44</f>
        <v>0</v>
      </c>
      <c r="D63">
        <f>一覧表女子!D44</f>
        <v>0</v>
      </c>
      <c r="E63">
        <v>2</v>
      </c>
      <c r="F63" t="str">
        <f>T(一覧表女子!E44&amp;"("&amp;一覧表女子!G44&amp;")")</f>
        <v>()</v>
      </c>
      <c r="G63" t="str">
        <f>ASC(一覧表女子!F44)</f>
        <v/>
      </c>
      <c r="H63" t="e">
        <f>T(一覧表女子!J44&amp;" "&amp;一覧表女子!I44)</f>
        <v>#N/A</v>
      </c>
      <c r="I63" t="e">
        <f>T(一覧表女子!M44&amp;" "&amp;一覧表女子!L44)</f>
        <v>#N/A</v>
      </c>
    </row>
    <row r="64" spans="1:9" x14ac:dyDescent="0.2">
      <c r="A64" s="292">
        <v>63</v>
      </c>
      <c r="B64">
        <v>38</v>
      </c>
      <c r="C64">
        <f>一覧表女子!C45</f>
        <v>0</v>
      </c>
      <c r="D64">
        <f>一覧表女子!D45</f>
        <v>0</v>
      </c>
      <c r="E64">
        <v>2</v>
      </c>
      <c r="F64" t="str">
        <f>T(一覧表女子!E45&amp;"("&amp;一覧表女子!G45&amp;")")</f>
        <v>()</v>
      </c>
      <c r="G64" t="str">
        <f>ASC(一覧表女子!F45)</f>
        <v/>
      </c>
      <c r="H64" t="e">
        <f>T(一覧表女子!J45&amp;" "&amp;一覧表女子!I45)</f>
        <v>#N/A</v>
      </c>
      <c r="I64" t="e">
        <f>T(一覧表女子!M45&amp;" "&amp;一覧表女子!L45)</f>
        <v>#N/A</v>
      </c>
    </row>
    <row r="65" spans="1:9" x14ac:dyDescent="0.2">
      <c r="A65" s="292">
        <v>64</v>
      </c>
      <c r="B65">
        <v>38</v>
      </c>
      <c r="C65">
        <f>一覧表女子!C46</f>
        <v>0</v>
      </c>
      <c r="D65">
        <f>一覧表女子!D46</f>
        <v>0</v>
      </c>
      <c r="E65">
        <v>2</v>
      </c>
      <c r="F65" t="str">
        <f>T(一覧表女子!E46&amp;"("&amp;一覧表女子!G46&amp;")")</f>
        <v>()</v>
      </c>
      <c r="G65" t="str">
        <f>ASC(一覧表女子!F46)</f>
        <v/>
      </c>
      <c r="H65" t="e">
        <f>T(一覧表女子!J46&amp;" "&amp;一覧表女子!I46)</f>
        <v>#N/A</v>
      </c>
      <c r="I65" t="e">
        <f>T(一覧表女子!M46&amp;" "&amp;一覧表女子!L46)</f>
        <v>#N/A</v>
      </c>
    </row>
    <row r="66" spans="1:9" x14ac:dyDescent="0.2">
      <c r="A66" s="292">
        <v>65</v>
      </c>
      <c r="B66">
        <v>38</v>
      </c>
      <c r="C66">
        <f>一覧表女子!C47</f>
        <v>0</v>
      </c>
      <c r="D66">
        <f>一覧表女子!D47</f>
        <v>0</v>
      </c>
      <c r="E66">
        <v>2</v>
      </c>
      <c r="F66" t="str">
        <f>T(一覧表女子!E47&amp;"("&amp;一覧表女子!G47&amp;")")</f>
        <v>()</v>
      </c>
      <c r="G66" t="str">
        <f>ASC(一覧表女子!F47)</f>
        <v/>
      </c>
      <c r="H66" t="e">
        <f>T(一覧表女子!J47&amp;" "&amp;一覧表女子!I47)</f>
        <v>#N/A</v>
      </c>
      <c r="I66" t="e">
        <f>T(一覧表女子!M47&amp;" "&amp;一覧表女子!L47)</f>
        <v>#N/A</v>
      </c>
    </row>
    <row r="67" spans="1:9" x14ac:dyDescent="0.2">
      <c r="A67" s="292">
        <v>66</v>
      </c>
      <c r="B67">
        <v>38</v>
      </c>
      <c r="C67">
        <f>一覧表女子!C48</f>
        <v>0</v>
      </c>
      <c r="D67">
        <f>一覧表女子!D48</f>
        <v>0</v>
      </c>
      <c r="E67">
        <v>2</v>
      </c>
      <c r="F67" t="str">
        <f>T(一覧表女子!E48&amp;"("&amp;一覧表女子!G48&amp;")")</f>
        <v>()</v>
      </c>
      <c r="G67" t="str">
        <f>ASC(一覧表女子!F48)</f>
        <v/>
      </c>
      <c r="H67" t="e">
        <f>T(一覧表女子!J48&amp;" "&amp;一覧表女子!I48)</f>
        <v>#N/A</v>
      </c>
      <c r="I67" t="e">
        <f>T(一覧表女子!M48&amp;" "&amp;一覧表女子!L48)</f>
        <v>#N/A</v>
      </c>
    </row>
    <row r="68" spans="1:9" x14ac:dyDescent="0.2">
      <c r="A68" s="292">
        <v>67</v>
      </c>
      <c r="B68">
        <v>38</v>
      </c>
      <c r="C68">
        <f>一覧表女子!C49</f>
        <v>0</v>
      </c>
      <c r="D68">
        <f>一覧表女子!D49</f>
        <v>0</v>
      </c>
      <c r="E68">
        <v>2</v>
      </c>
      <c r="F68" t="str">
        <f>T(一覧表女子!E49&amp;"("&amp;一覧表女子!G49&amp;")")</f>
        <v>()</v>
      </c>
      <c r="G68" t="str">
        <f>ASC(一覧表女子!F49)</f>
        <v/>
      </c>
      <c r="H68" t="e">
        <f>T(一覧表女子!J49&amp;" "&amp;一覧表女子!I49)</f>
        <v>#N/A</v>
      </c>
      <c r="I68" t="e">
        <f>T(一覧表女子!M49&amp;" "&amp;一覧表女子!L49)</f>
        <v>#N/A</v>
      </c>
    </row>
    <row r="69" spans="1:9" x14ac:dyDescent="0.2">
      <c r="A69" s="292">
        <v>68</v>
      </c>
      <c r="B69">
        <v>38</v>
      </c>
      <c r="C69">
        <f>一覧表女子!C50</f>
        <v>0</v>
      </c>
      <c r="D69">
        <f>一覧表女子!D50</f>
        <v>0</v>
      </c>
      <c r="E69">
        <v>2</v>
      </c>
      <c r="F69" t="str">
        <f>T(一覧表女子!E50&amp;"("&amp;一覧表女子!G50&amp;")")</f>
        <v>()</v>
      </c>
      <c r="G69" t="str">
        <f>ASC(一覧表女子!F50)</f>
        <v/>
      </c>
      <c r="H69" t="e">
        <f>T(一覧表女子!J50&amp;" "&amp;一覧表女子!I50)</f>
        <v>#N/A</v>
      </c>
      <c r="I69" t="e">
        <f>T(一覧表女子!M50&amp;" "&amp;一覧表女子!L50)</f>
        <v>#N/A</v>
      </c>
    </row>
    <row r="70" spans="1:9" x14ac:dyDescent="0.2">
      <c r="A70" s="292">
        <v>69</v>
      </c>
      <c r="B70">
        <v>38</v>
      </c>
      <c r="C70">
        <f>一覧表女子!C51</f>
        <v>0</v>
      </c>
      <c r="D70">
        <f>一覧表女子!D51</f>
        <v>0</v>
      </c>
      <c r="E70">
        <v>2</v>
      </c>
      <c r="F70" t="str">
        <f>T(一覧表女子!E51&amp;"("&amp;一覧表女子!G51&amp;")")</f>
        <v>()</v>
      </c>
      <c r="G70" t="str">
        <f>ASC(一覧表女子!F51)</f>
        <v/>
      </c>
      <c r="H70" t="e">
        <f>T(一覧表女子!J51&amp;" "&amp;一覧表女子!I51)</f>
        <v>#N/A</v>
      </c>
      <c r="I70" t="e">
        <f>T(一覧表女子!M51&amp;" "&amp;一覧表女子!L51)</f>
        <v>#N/A</v>
      </c>
    </row>
    <row r="71" spans="1:9" x14ac:dyDescent="0.2">
      <c r="A71" s="292">
        <v>70</v>
      </c>
      <c r="B71">
        <v>38</v>
      </c>
      <c r="C71">
        <f>一覧表女子!C52</f>
        <v>0</v>
      </c>
      <c r="D71">
        <f>一覧表女子!D52</f>
        <v>0</v>
      </c>
      <c r="E71">
        <v>2</v>
      </c>
      <c r="F71" t="str">
        <f>T(一覧表女子!E52&amp;"("&amp;一覧表女子!G52&amp;")")</f>
        <v>()</v>
      </c>
      <c r="G71" t="str">
        <f>ASC(一覧表女子!F52)</f>
        <v/>
      </c>
      <c r="H71" t="e">
        <f>T(一覧表女子!J52&amp;" "&amp;一覧表女子!I52)</f>
        <v>#N/A</v>
      </c>
      <c r="I71" t="e">
        <f>T(一覧表女子!M52&amp;" "&amp;一覧表女子!L52)</f>
        <v>#N/A</v>
      </c>
    </row>
    <row r="72" spans="1:9" x14ac:dyDescent="0.2">
      <c r="A72" s="292">
        <v>71</v>
      </c>
      <c r="B72">
        <v>38</v>
      </c>
      <c r="C72">
        <f>一覧表女子!C53</f>
        <v>0</v>
      </c>
      <c r="D72">
        <f>一覧表女子!D53</f>
        <v>0</v>
      </c>
      <c r="E72">
        <v>2</v>
      </c>
      <c r="F72" t="str">
        <f>T(一覧表女子!E53&amp;"("&amp;一覧表女子!G53&amp;")")</f>
        <v>()</v>
      </c>
      <c r="G72" t="str">
        <f>ASC(一覧表女子!F53)</f>
        <v/>
      </c>
      <c r="H72" t="str">
        <f>T(一覧表女子!J53&amp;" "&amp;一覧表女子!I53)</f>
        <v xml:space="preserve"> </v>
      </c>
      <c r="I72" t="str">
        <f>T(一覧表女子!M53&amp;" "&amp;一覧表女子!L53)</f>
        <v xml:space="preserve"> </v>
      </c>
    </row>
    <row r="73" spans="1:9" x14ac:dyDescent="0.2">
      <c r="A73" s="292">
        <v>72</v>
      </c>
      <c r="B73">
        <v>38</v>
      </c>
      <c r="C73">
        <f>一覧表女子!C54</f>
        <v>0</v>
      </c>
      <c r="D73">
        <f>一覧表女子!D54</f>
        <v>0</v>
      </c>
      <c r="E73">
        <v>2</v>
      </c>
      <c r="F73" t="str">
        <f>T(一覧表女子!E54&amp;"("&amp;一覧表女子!G54&amp;")")</f>
        <v>()</v>
      </c>
      <c r="G73" t="str">
        <f>ASC(一覧表女子!F54)</f>
        <v/>
      </c>
      <c r="H73" t="str">
        <f>T(一覧表女子!J54&amp;" "&amp;一覧表女子!I54)</f>
        <v xml:space="preserve"> </v>
      </c>
      <c r="I73" t="str">
        <f>T(一覧表女子!M54&amp;" "&amp;一覧表女子!L54)</f>
        <v xml:space="preserve"> </v>
      </c>
    </row>
    <row r="74" spans="1:9" x14ac:dyDescent="0.2">
      <c r="A74" s="292">
        <v>73</v>
      </c>
      <c r="B74">
        <v>38</v>
      </c>
      <c r="C74">
        <f>一覧表女子!C55</f>
        <v>0</v>
      </c>
      <c r="D74">
        <f>一覧表女子!D55</f>
        <v>0</v>
      </c>
      <c r="E74">
        <v>2</v>
      </c>
      <c r="F74" t="str">
        <f>T(一覧表女子!E55&amp;"("&amp;一覧表女子!G55&amp;")")</f>
        <v>()</v>
      </c>
      <c r="G74" t="str">
        <f>ASC(一覧表女子!F55)</f>
        <v/>
      </c>
      <c r="H74" t="str">
        <f>T(一覧表女子!J55&amp;" "&amp;一覧表女子!I55)</f>
        <v xml:space="preserve"> </v>
      </c>
      <c r="I74" t="str">
        <f>T(一覧表女子!M55&amp;" "&amp;一覧表女子!L55)</f>
        <v xml:space="preserve"> </v>
      </c>
    </row>
    <row r="75" spans="1:9" x14ac:dyDescent="0.2">
      <c r="A75" s="292">
        <v>74</v>
      </c>
      <c r="B75">
        <v>38</v>
      </c>
      <c r="C75">
        <f>一覧表女子!C56</f>
        <v>0</v>
      </c>
      <c r="D75">
        <f>一覧表女子!D56</f>
        <v>0</v>
      </c>
      <c r="E75">
        <v>2</v>
      </c>
      <c r="F75" t="str">
        <f>T(一覧表女子!E56&amp;"("&amp;一覧表女子!G56&amp;")")</f>
        <v>()</v>
      </c>
      <c r="G75" t="str">
        <f>ASC(一覧表女子!F56)</f>
        <v/>
      </c>
      <c r="H75" t="str">
        <f>T(一覧表女子!J56&amp;" "&amp;一覧表女子!I56)</f>
        <v xml:space="preserve"> </v>
      </c>
      <c r="I75" t="str">
        <f>T(一覧表女子!M56&amp;" "&amp;一覧表女子!L56)</f>
        <v xml:space="preserve"> </v>
      </c>
    </row>
    <row r="76" spans="1:9" x14ac:dyDescent="0.2">
      <c r="A76" s="292">
        <v>75</v>
      </c>
      <c r="B76">
        <v>38</v>
      </c>
      <c r="C76">
        <f>一覧表女子!C57</f>
        <v>0</v>
      </c>
      <c r="D76">
        <f>一覧表女子!D57</f>
        <v>0</v>
      </c>
      <c r="E76">
        <v>2</v>
      </c>
      <c r="F76" t="str">
        <f>T(一覧表女子!E57&amp;"("&amp;一覧表女子!G57&amp;")")</f>
        <v>()</v>
      </c>
      <c r="G76" t="str">
        <f>ASC(一覧表女子!F57)</f>
        <v/>
      </c>
      <c r="H76" t="str">
        <f>T(一覧表女子!J57&amp;" "&amp;一覧表女子!I57)</f>
        <v xml:space="preserve"> </v>
      </c>
      <c r="I76" t="str">
        <f>T(一覧表女子!M57&amp;" "&amp;一覧表女子!L57)</f>
        <v xml:space="preserve"> </v>
      </c>
    </row>
    <row r="77" spans="1:9" x14ac:dyDescent="0.2">
      <c r="A77" s="292">
        <v>76</v>
      </c>
      <c r="B77">
        <v>38</v>
      </c>
      <c r="C77">
        <f>一覧表女子!C58</f>
        <v>0</v>
      </c>
      <c r="D77">
        <f>一覧表女子!D58</f>
        <v>0</v>
      </c>
      <c r="E77">
        <v>2</v>
      </c>
      <c r="F77" t="str">
        <f>T(一覧表女子!E58&amp;"("&amp;一覧表女子!G58&amp;")")</f>
        <v>()</v>
      </c>
      <c r="G77" t="str">
        <f>ASC(一覧表女子!F58)</f>
        <v/>
      </c>
      <c r="H77" t="str">
        <f>T(一覧表女子!J58&amp;" "&amp;一覧表女子!I58)</f>
        <v xml:space="preserve"> </v>
      </c>
      <c r="I77" t="str">
        <f>T(一覧表女子!M58&amp;" "&amp;一覧表女子!L58)</f>
        <v xml:space="preserve"> </v>
      </c>
    </row>
    <row r="78" spans="1:9" x14ac:dyDescent="0.2">
      <c r="A78" s="292">
        <v>77</v>
      </c>
      <c r="B78">
        <v>38</v>
      </c>
      <c r="C78">
        <f>一覧表女子!C59</f>
        <v>0</v>
      </c>
      <c r="D78">
        <f>一覧表女子!D59</f>
        <v>0</v>
      </c>
      <c r="E78">
        <v>2</v>
      </c>
      <c r="F78" t="str">
        <f>T(一覧表女子!E59&amp;"("&amp;一覧表女子!G59&amp;")")</f>
        <v>()</v>
      </c>
      <c r="G78" t="str">
        <f>ASC(一覧表女子!F59)</f>
        <v/>
      </c>
      <c r="H78" t="str">
        <f>T(一覧表女子!J59&amp;" "&amp;一覧表女子!I59)</f>
        <v xml:space="preserve"> </v>
      </c>
      <c r="I78" t="str">
        <f>T(一覧表女子!M59&amp;" "&amp;一覧表女子!L59)</f>
        <v xml:space="preserve"> </v>
      </c>
    </row>
    <row r="79" spans="1:9" x14ac:dyDescent="0.2">
      <c r="A79" s="292">
        <v>78</v>
      </c>
      <c r="B79">
        <v>38</v>
      </c>
      <c r="C79">
        <f>一覧表女子!C60</f>
        <v>0</v>
      </c>
      <c r="D79">
        <f>一覧表女子!D60</f>
        <v>0</v>
      </c>
      <c r="E79">
        <v>2</v>
      </c>
      <c r="F79" t="str">
        <f>T(一覧表女子!E60&amp;"("&amp;一覧表女子!G60&amp;")")</f>
        <v>()</v>
      </c>
      <c r="G79" t="str">
        <f>ASC(一覧表女子!F60)</f>
        <v/>
      </c>
      <c r="H79" t="str">
        <f>T(一覧表女子!J60&amp;" "&amp;一覧表女子!I60)</f>
        <v xml:space="preserve"> </v>
      </c>
      <c r="I79" t="str">
        <f>T(一覧表女子!M60&amp;" "&amp;一覧表女子!L60)</f>
        <v xml:space="preserve"> </v>
      </c>
    </row>
    <row r="80" spans="1:9" x14ac:dyDescent="0.2">
      <c r="A80" s="292">
        <v>79</v>
      </c>
      <c r="B80">
        <v>38</v>
      </c>
      <c r="C80">
        <f>一覧表女子!C61</f>
        <v>0</v>
      </c>
      <c r="D80">
        <f>一覧表女子!D61</f>
        <v>0</v>
      </c>
      <c r="E80">
        <v>2</v>
      </c>
      <c r="F80" t="str">
        <f>T(一覧表女子!E61&amp;"("&amp;一覧表女子!G61&amp;")")</f>
        <v>()</v>
      </c>
      <c r="G80" t="str">
        <f>ASC(一覧表女子!F61)</f>
        <v/>
      </c>
      <c r="H80" t="str">
        <f>T(一覧表女子!J61&amp;" "&amp;一覧表女子!I61)</f>
        <v xml:space="preserve"> </v>
      </c>
      <c r="I80" t="str">
        <f>T(一覧表女子!M61&amp;" "&amp;一覧表女子!L61)</f>
        <v xml:space="preserve"> </v>
      </c>
    </row>
    <row r="81" spans="1:9" x14ac:dyDescent="0.2">
      <c r="A81" s="292">
        <v>80</v>
      </c>
      <c r="B81">
        <v>38</v>
      </c>
      <c r="C81">
        <f>一覧表女子!C62</f>
        <v>0</v>
      </c>
      <c r="D81">
        <f>一覧表女子!D62</f>
        <v>0</v>
      </c>
      <c r="E81">
        <v>2</v>
      </c>
      <c r="F81" t="str">
        <f>T(一覧表女子!E62&amp;"("&amp;一覧表女子!G62&amp;")")</f>
        <v>()</v>
      </c>
      <c r="G81" t="str">
        <f>ASC(一覧表女子!F62)</f>
        <v/>
      </c>
      <c r="H81" t="str">
        <f>T(一覧表女子!J62&amp;" "&amp;一覧表女子!I62)</f>
        <v xml:space="preserve"> </v>
      </c>
      <c r="I81" t="str">
        <f>T(一覧表女子!M62&amp;" "&amp;一覧表女子!L62)</f>
        <v xml:space="preserve"> </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記入上の注意</vt:lpstr>
      <vt:lpstr>一覧表男子 </vt:lpstr>
      <vt:lpstr>一覧表女子</vt:lpstr>
      <vt:lpstr>リレーエントリー</vt:lpstr>
      <vt:lpstr>所属コード </vt:lpstr>
      <vt:lpstr>DB</vt:lpstr>
      <vt:lpstr>一覧表女子!Print_Area</vt:lpstr>
      <vt:lpstr>'一覧表男子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清水 隼人</cp:lastModifiedBy>
  <cp:lastPrinted>2026-03-12T07:45:16Z</cp:lastPrinted>
  <dcterms:created xsi:type="dcterms:W3CDTF">2006-04-12T05:12:10Z</dcterms:created>
  <dcterms:modified xsi:type="dcterms:W3CDTF">2026-03-17T02:12:33Z</dcterms:modified>
</cp:coreProperties>
</file>